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ПФХД" sheetId="1" r:id="rId1"/>
    <sheet name="Раздел 1" sheetId="2" r:id="rId2"/>
    <sheet name="Раздел 2" sheetId="3" r:id="rId3"/>
  </sheets>
  <calcPr calcId="162913"/>
</workbook>
</file>

<file path=xl/calcChain.xml><?xml version="1.0" encoding="utf-8"?>
<calcChain xmlns="http://schemas.openxmlformats.org/spreadsheetml/2006/main">
  <c r="H31" i="3" l="1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</calcChain>
</file>

<file path=xl/sharedStrings.xml><?xml version="1.0" encoding="utf-8"?>
<sst xmlns="http://schemas.openxmlformats.org/spreadsheetml/2006/main" count="617" uniqueCount="398">
  <si>
    <t>СОГЛАСОВАНО</t>
  </si>
  <si>
    <t>УТВЕРЖДАЮ</t>
  </si>
  <si>
    <t>Министр</t>
  </si>
  <si>
    <t>Директор</t>
  </si>
  <si>
    <t>(наименование должности лица, согласующего документ)</t>
  </si>
  <si>
    <t>(наименование должности лица, утверждающего документ)</t>
  </si>
  <si>
    <t>Торубарова Ольга Александровна</t>
  </si>
  <si>
    <t>Боговаров Сергей Владимирович</t>
  </si>
  <si>
    <t>(подпись)</t>
  </si>
  <si>
    <t>(расшифровка подписи)</t>
  </si>
  <si>
    <t>"_____" _____________ ______ г.</t>
  </si>
  <si>
    <t>(дата утверждения)</t>
  </si>
  <si>
    <t>План</t>
  </si>
  <si>
    <t>финансово-хозяйственной деятельности на 2023 год и плановый период 2024-2025 годов</t>
  </si>
  <si>
    <t>КОДЫ</t>
  </si>
  <si>
    <t>от</t>
  </si>
  <si>
    <t>22.03.2023</t>
  </si>
  <si>
    <t>Дата</t>
  </si>
  <si>
    <t>по Сводному реестру</t>
  </si>
  <si>
    <t>35220275</t>
  </si>
  <si>
    <t>Орган, осуществляющий функции и полномочия учредителя</t>
  </si>
  <si>
    <t>Министерство спорта Республики Крым</t>
  </si>
  <si>
    <t>глава по БК</t>
  </si>
  <si>
    <t>804</t>
  </si>
  <si>
    <t>352Щ8769</t>
  </si>
  <si>
    <t>ИНН</t>
  </si>
  <si>
    <t>9102051314</t>
  </si>
  <si>
    <t>Учреждение</t>
  </si>
  <si>
    <t>Государственное бюджетное учреждение дополнительного образования Республики Крым "Спортивная школа по водным видам спорта"</t>
  </si>
  <si>
    <t>КПП</t>
  </si>
  <si>
    <t>910201001</t>
  </si>
  <si>
    <t>Единица измерения:</t>
  </si>
  <si>
    <t>руб.</t>
  </si>
  <si>
    <t>по ОКЕИ</t>
  </si>
  <si>
    <t>383</t>
  </si>
  <si>
    <t>Подписано. Заверено ЭП.</t>
  </si>
  <si>
    <t>ФИО: Торубарова Ольга Александровна</t>
  </si>
  <si>
    <t>ФИО: Боговаров Сергей Владимирович</t>
  </si>
  <si>
    <t>Должность: Министр спорта Республики Крым</t>
  </si>
  <si>
    <t>Должность: Директор</t>
  </si>
  <si>
    <t>Действует c 09.03.2023 16:07:00 по: 01.06.2024 16:07:00</t>
  </si>
  <si>
    <t>Действует c 30.01.2023 15:46:00 по: 24.04.2024 15:46:00</t>
  </si>
  <si>
    <t>Серийный номер: 7D173B7C37FD6B07159943FACF28A4AE69C24790</t>
  </si>
  <si>
    <t>Серийный номер: 532C0CA6BD5895BC3D905DD947B6CB187C629E43</t>
  </si>
  <si>
    <t>Издатель: Казначейство России</t>
  </si>
  <si>
    <t>Время подписания: 31.03.2023 16:45:36</t>
  </si>
  <si>
    <t>Время подписания: 31.03.2023 16:45:10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</si>
  <si>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</si>
  <si>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</si>
  <si>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</si>
  <si>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</si>
  <si>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</si>
  <si>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</si>
  <si>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</si>
  <si>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</si>
  <si>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</si>
  <si>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</si>
  <si>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</si>
  <si>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</si>
  <si>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(ПДД)</t>
  </si>
  <si>
    <t>0001.1</t>
  </si>
  <si>
    <t>2</t>
  </si>
  <si>
    <t>остаток (ГЗ)</t>
  </si>
  <si>
    <t>0001.2</t>
  </si>
  <si>
    <t>4</t>
  </si>
  <si>
    <t>остаток (целевые субсидии)</t>
  </si>
  <si>
    <t>0001.3</t>
  </si>
  <si>
    <t>5</t>
  </si>
  <si>
    <t>остаток (кап. вложения)</t>
  </si>
  <si>
    <t>0001.4</t>
  </si>
  <si>
    <t>6</t>
  </si>
  <si>
    <t>Остаток средств на конец текущего финансового года</t>
  </si>
  <si>
    <t>0002</t>
  </si>
  <si>
    <t>0002.1</t>
  </si>
  <si>
    <t>0002.2</t>
  </si>
  <si>
    <t>0002.3</t>
  </si>
  <si>
    <t>0002.4</t>
  </si>
  <si>
    <t>x</t>
  </si>
  <si>
    <t>Доходы, всего:</t>
  </si>
  <si>
    <t>1000</t>
  </si>
  <si>
    <t>100</t>
  </si>
  <si>
    <t>доходы (ПДД)</t>
  </si>
  <si>
    <t>1000.1</t>
  </si>
  <si>
    <t>доходы (ГЗ)</t>
  </si>
  <si>
    <t>1000.2</t>
  </si>
  <si>
    <t>доходы (целевые субсидии)</t>
  </si>
  <si>
    <t>1000.3</t>
  </si>
  <si>
    <t>доходы (кап. вложения)</t>
  </si>
  <si>
    <t>1000.4</t>
  </si>
  <si>
    <t>в том числе:
доходы от собственности, всего</t>
  </si>
  <si>
    <t>1100</t>
  </si>
  <si>
    <t>120</t>
  </si>
  <si>
    <t>в том числе: 
доходы от оказания услуг, работ, компенсации затрат учреждений, всего</t>
  </si>
  <si>
    <t>1200</t>
  </si>
  <si>
    <t>130</t>
  </si>
  <si>
    <t>131</t>
  </si>
  <si>
    <t>в том числе:
  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</si>
  <si>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</si>
  <si>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</si>
  <si>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</si>
  <si>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штрафов, пеней, иных сумм принудительного изъятия, всего</t>
  </si>
  <si>
    <t>1300</t>
  </si>
  <si>
    <t>140</t>
  </si>
  <si>
    <t>141</t>
  </si>
  <si>
    <t>в том числе:</t>
  </si>
  <si>
    <t>1310</t>
  </si>
  <si>
    <t>X</t>
  </si>
  <si>
    <t>в том числе:
безвозмездные денежные поступления, всего</t>
  </si>
  <si>
    <t>1400</t>
  </si>
  <si>
    <t>150</t>
  </si>
  <si>
    <t>152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</si>
  <si>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</si>
  <si>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</si>
  <si>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</si>
  <si>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</si>
  <si>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гранты, предоставляемые бюджетным учреждениям</t>
  </si>
  <si>
    <t>1430</t>
  </si>
  <si>
    <t>прочие доходы, всего</t>
  </si>
  <si>
    <t>1500</t>
  </si>
  <si>
    <t>180</t>
  </si>
  <si>
    <t>в том числе:
доходы от операций с активами, всего</t>
  </si>
  <si>
    <t>1900</t>
  </si>
  <si>
    <t>Х</t>
  </si>
  <si>
    <t>в том числе:
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</si>
  <si>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</si>
  <si>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</si>
  <si>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</si>
  <si>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</si>
  <si>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</si>
  <si>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</si>
  <si>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200</t>
  </si>
  <si>
    <t>расходы (ПДД)</t>
  </si>
  <si>
    <t>2000.1</t>
  </si>
  <si>
    <t>расходы (ГЗ)</t>
  </si>
  <si>
    <t>2000.2</t>
  </si>
  <si>
    <t>расходы (ЦС)</t>
  </si>
  <si>
    <t>2000.3</t>
  </si>
  <si>
    <t>расходы (кап. вложения)</t>
  </si>
  <si>
    <t>2000.4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</si>
  <si>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</si>
  <si>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</si>
  <si>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</si>
  <si>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</si>
  <si>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</si>
  <si>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</si>
  <si>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выплаты суммы пособия по нетрудоспособности за счет средств работодателя</t>
  </si>
  <si>
    <t>2111</t>
  </si>
  <si>
    <t>266</t>
  </si>
  <si>
    <t>прочие выплаты персоналу, в том числе компенсационного характера</t>
  </si>
  <si>
    <t>2120</t>
  </si>
  <si>
    <t>112</t>
  </si>
  <si>
    <t>212</t>
  </si>
  <si>
    <t>2121</t>
  </si>
  <si>
    <t>226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</si>
  <si>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</si>
  <si>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</si>
  <si>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</si>
  <si>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иные выплаты текущего характера физическим лицам</t>
  </si>
  <si>
    <t>2131</t>
  </si>
  <si>
    <t>296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</si>
  <si>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</si>
  <si>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</si>
  <si>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</si>
  <si>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213</t>
  </si>
  <si>
    <t>в том числе:
на выплаты по оплате труда</t>
  </si>
  <si>
    <t>2141</t>
  </si>
  <si>
    <t>на иные выплаты работникам</t>
  </si>
  <si>
    <t>2142</t>
  </si>
  <si>
    <t>Пособия по социальной помощи, выплачиваемые работодателями, нанимателями бывшим работникам в натуральной форме</t>
  </si>
  <si>
    <t>2143</t>
  </si>
  <si>
    <t>265</t>
  </si>
  <si>
    <t>денежное довольствие военнослужащих и сотрудников, имеющих специальные звания</t>
  </si>
  <si>
    <t>2150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</si>
  <si>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</si>
  <si>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</si>
  <si>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</si>
  <si>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</si>
  <si>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</si>
  <si>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</si>
  <si>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</si>
  <si>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</si>
  <si>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</si>
  <si>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</si>
  <si>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</si>
  <si>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</si>
  <si>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</si>
  <si>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</si>
  <si>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</si>
  <si>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</si>
  <si>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</si>
  <si>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</si>
  <si>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</si>
  <si>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</si>
  <si>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</si>
  <si>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</si>
  <si>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</si>
  <si>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</si>
  <si>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</si>
  <si>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</si>
  <si>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</si>
  <si>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</si>
  <si>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</si>
  <si>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</si>
  <si>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</si>
  <si>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290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</si>
  <si>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</si>
  <si>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</si>
  <si>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</si>
  <si>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</si>
  <si>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пошлина, всего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</si>
  <si>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</si>
  <si>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</si>
  <si>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</si>
  <si>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</si>
  <si>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</si>
  <si>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291,292,293,296</t>
  </si>
  <si>
    <t>безвозмездные перечисления организациям и физическим лицам, всего</t>
  </si>
  <si>
    <t>2400</t>
  </si>
  <si>
    <t>из них:
гранты, предоставляемые бюджетным учреждениям</t>
  </si>
  <si>
    <t>2410</t>
  </si>
  <si>
    <t>813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</si>
  <si>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</si>
  <si>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</si>
  <si>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</si>
  <si>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</si>
  <si>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</si>
  <si>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</si>
  <si>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</si>
  <si>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</si>
  <si>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</si>
  <si>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</si>
  <si>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</si>
  <si>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</si>
  <si>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</si>
  <si>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</si>
  <si>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</si>
  <si>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</si>
  <si>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</si>
  <si>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</si>
  <si>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</si>
  <si>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работы по содержанию имущества</t>
  </si>
  <si>
    <t>2631</t>
  </si>
  <si>
    <t>225</t>
  </si>
  <si>
    <t>прочие работы и услуги</t>
  </si>
  <si>
    <t>2632</t>
  </si>
  <si>
    <t>услуги, работы для целей капитальных вложений</t>
  </si>
  <si>
    <t>2633</t>
  </si>
  <si>
    <t>228</t>
  </si>
  <si>
    <t>прочую закупку товаров, работ и услуг, всего</t>
  </si>
  <si>
    <t>2640</t>
  </si>
  <si>
    <t>244</t>
  </si>
  <si>
    <t>из них:
услуги связи</t>
  </si>
  <si>
    <t>2641</t>
  </si>
  <si>
    <t>221</t>
  </si>
  <si>
    <t>транспортные услуги</t>
  </si>
  <si>
    <t>2642</t>
  </si>
  <si>
    <t>222</t>
  </si>
  <si>
    <t>коммунальные услуги</t>
  </si>
  <si>
    <t>2643</t>
  </si>
  <si>
    <t>223</t>
  </si>
  <si>
    <t>арендная плата за пользование имуществом</t>
  </si>
  <si>
    <t>2644</t>
  </si>
  <si>
    <t>224</t>
  </si>
  <si>
    <t>2645</t>
  </si>
  <si>
    <t>2646</t>
  </si>
  <si>
    <t>страхование</t>
  </si>
  <si>
    <t>2647</t>
  </si>
  <si>
    <t>227</t>
  </si>
  <si>
    <t>2648</t>
  </si>
  <si>
    <t>увеличение стоимости основных средств</t>
  </si>
  <si>
    <t>2649.1</t>
  </si>
  <si>
    <t>310</t>
  </si>
  <si>
    <t>увеличение стоимости  материальных запасов</t>
  </si>
  <si>
    <t>2649.2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</si>
  <si>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</si>
  <si>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</si>
  <si>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400</t>
  </si>
  <si>
    <t>246</t>
  </si>
  <si>
    <t>закупку энергетических ресурсов</t>
  </si>
  <si>
    <t>2660</t>
  </si>
  <si>
    <t>247</t>
  </si>
  <si>
    <t>220</t>
  </si>
  <si>
    <t>из них:
коммунальные услуги</t>
  </si>
  <si>
    <t>2661</t>
  </si>
  <si>
    <t>капитальные вложения в объекты государственной (муниципальной) собственности, всего</t>
  </si>
  <si>
    <t>2670</t>
  </si>
  <si>
    <t>в том числе: 
приобретение объектов недвижимого имущества государственными (муниципальными) учреждениями</t>
  </si>
  <si>
    <t>2671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</si>
  <si>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</si>
  <si>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</si>
  <si>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2672</t>
  </si>
  <si>
    <t>407</t>
  </si>
  <si>
    <t>из них:
услуги, работы для целей капитальных вложений</t>
  </si>
  <si>
    <t>2721</t>
  </si>
  <si>
    <t>2722</t>
  </si>
  <si>
    <t>Выплаты, уменьшающие доход, всего</t>
  </si>
  <si>
    <t>3000</t>
  </si>
  <si>
    <t>из них:
налог на прибыль</t>
  </si>
  <si>
    <t>3010</t>
  </si>
  <si>
    <t>189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</si>
  <si>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</si>
  <si>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</si>
  <si>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</si>
  <si>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</si>
  <si>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</si>
  <si>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</si>
  <si>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</si>
  <si>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</si>
  <si>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</si>
  <si>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</si>
  <si>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</si>
  <si>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</si>
  <si>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</si>
  <si>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</si>
  <si>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</si>
  <si>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</si>
  <si>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</si>
  <si>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</si>
  <si>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</si>
  <si>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</si>
  <si>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</si>
  <si>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</si>
  <si>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</si>
  <si>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</si>
  <si>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</si>
  <si>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</si>
  <si>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</si>
  <si>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</si>
  <si>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</si>
  <si>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</si>
  <si>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</si>
  <si>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</si>
  <si>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</si>
  <si>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</si>
  <si>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</si>
  <si>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</si>
  <si>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</si>
  <si>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</si>
  <si>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</si>
  <si>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</si>
  <si>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</si>
  <si>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</si>
  <si>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</si>
  <si>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</si>
  <si>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</si>
  <si>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</si>
  <si>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</si>
  <si>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</si>
  <si>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</si>
  <si>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</si>
  <si>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</si>
  <si>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</si>
  <si>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</si>
  <si>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</si>
  <si>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</si>
  <si>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</si>
  <si>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</si>
  <si>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</si>
  <si>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</si>
  <si>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</si>
  <si>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</si>
  <si>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</si>
  <si>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</si>
  <si>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</si>
  <si>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</si>
  <si>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</si>
  <si>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</si>
  <si>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</si>
  <si>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</si>
  <si>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</si>
  <si>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</si>
  <si>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</si>
  <si>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</si>
  <si>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</si>
  <si>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</si>
  <si>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</si>
  <si>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</si>
  <si>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</si>
  <si>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</si>
  <si>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</si>
  <si>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</si>
  <si>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</si>
  <si>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</si>
  <si>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</si>
  <si>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</si>
  <si>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</si>
  <si>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</si>
  <si>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</si>
  <si>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</si>
  <si>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</si>
  <si>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</si>
  <si>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</si>
  <si>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</si>
  <si>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</si>
  <si>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</si>
  <si>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</si>
  <si>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О.А. Торубарова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</si>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</sst>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8"/>
      <color rgb="FF000000"/>
      <name val="Verdana"/>
    </font>
    <font>
      <b/>
      <sz val="10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  <font>
      <sz val="8"/>
      <color rgb="FF1D1D1D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6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i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00"/>
      <name val="Verdana"/>
      <family val="2"/>
      <charset val="204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20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9" t="s">
        <v>0</v>
      </c>
      <c r="B2" s="9"/>
      <c r="C2" s="9"/>
      <c r="D2" s="9"/>
      <c r="K2" s="9" t="s">
        <v>1</v>
      </c>
      <c r="L2" s="9"/>
      <c r="M2" s="9"/>
    </row>
    <row r="3" spans="1:13" ht="30" customHeight="1" x14ac:dyDescent="0.15">
      <c r="A3" s="10" t="s">
        <v>2</v>
      </c>
      <c r="B3" s="10"/>
      <c r="C3" s="10"/>
      <c r="D3" s="10"/>
      <c r="K3" s="10" t="s">
        <v>3</v>
      </c>
      <c r="L3" s="10"/>
      <c r="M3" s="10"/>
    </row>
    <row r="4" spans="1:13" ht="15" customHeight="1" x14ac:dyDescent="0.15">
      <c r="A4" s="11" t="s">
        <v>4</v>
      </c>
      <c r="B4" s="11"/>
      <c r="C4" s="11"/>
      <c r="D4" s="11"/>
      <c r="K4" s="11" t="s">
        <v>5</v>
      </c>
      <c r="L4" s="11"/>
      <c r="M4" s="11"/>
    </row>
    <row r="5" spans="1:13" ht="30" customHeight="1" x14ac:dyDescent="0.15">
      <c r="A5" s="7"/>
      <c r="B5" s="10" t="s">
        <v>6</v>
      </c>
      <c r="C5" s="10"/>
      <c r="D5" s="10"/>
      <c r="K5" s="7"/>
      <c r="L5" s="10" t="s">
        <v>7</v>
      </c>
      <c r="M5" s="10"/>
    </row>
    <row r="6" spans="1:13" ht="15" customHeight="1" x14ac:dyDescent="0.15">
      <c r="A6" s="4" t="s">
        <v>8</v>
      </c>
      <c r="B6" s="11" t="s">
        <v>9</v>
      </c>
      <c r="C6" s="11"/>
      <c r="D6" s="11"/>
      <c r="K6" s="4" t="s">
        <v>8</v>
      </c>
      <c r="L6" s="11" t="s">
        <v>9</v>
      </c>
      <c r="M6" s="11"/>
    </row>
    <row r="7" spans="1:13" ht="30" customHeight="1" x14ac:dyDescent="0.15">
      <c r="A7" s="12" t="s">
        <v>10</v>
      </c>
      <c r="B7" s="12"/>
      <c r="C7" s="12"/>
      <c r="D7" s="12"/>
      <c r="K7" s="12" t="s">
        <v>10</v>
      </c>
      <c r="L7" s="12"/>
      <c r="M7" s="12"/>
    </row>
    <row r="8" spans="1:13" ht="20.100000000000001" customHeight="1" x14ac:dyDescent="0.15">
      <c r="K8" s="12" t="s">
        <v>11</v>
      </c>
      <c r="L8" s="12"/>
      <c r="M8" s="12"/>
    </row>
    <row r="9" spans="1:13" ht="20.100000000000001" customHeight="1" x14ac:dyDescent="0.15"/>
    <row r="10" spans="1:13" ht="30" customHeight="1" x14ac:dyDescent="0.15">
      <c r="A10" s="13" t="s">
        <v>12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30" customHeight="1" x14ac:dyDescent="0.15">
      <c r="A11" s="13" t="s">
        <v>13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30" customHeight="1" x14ac:dyDescent="0.15">
      <c r="H12" s="12"/>
      <c r="I12" s="12"/>
      <c r="J12" s="12"/>
      <c r="L12" s="1"/>
      <c r="M12" s="5" t="s">
        <v>14</v>
      </c>
    </row>
    <row r="13" spans="1:13" ht="30" customHeight="1" x14ac:dyDescent="0.15">
      <c r="F13" s="12" t="s">
        <v>15</v>
      </c>
      <c r="G13" s="12"/>
      <c r="H13" s="10" t="s">
        <v>16</v>
      </c>
      <c r="I13" s="10"/>
      <c r="L13" s="2" t="s">
        <v>17</v>
      </c>
      <c r="M13" s="5" t="s">
        <v>16</v>
      </c>
    </row>
    <row r="14" spans="1:13" ht="30" customHeight="1" x14ac:dyDescent="0.15">
      <c r="L14" s="2" t="s">
        <v>18</v>
      </c>
      <c r="M14" s="5" t="s">
        <v>19</v>
      </c>
    </row>
    <row r="15" spans="1:13" ht="30" customHeight="1" x14ac:dyDescent="0.15">
      <c r="A15" s="14" t="s">
        <v>20</v>
      </c>
      <c r="B15" s="14"/>
      <c r="C15" s="14"/>
      <c r="D15" s="14" t="s">
        <v>21</v>
      </c>
      <c r="E15" s="14"/>
      <c r="F15" s="14"/>
      <c r="G15" s="14"/>
      <c r="H15" s="14"/>
      <c r="I15" s="14"/>
      <c r="J15" s="14"/>
      <c r="K15" s="14"/>
      <c r="L15" s="2" t="s">
        <v>22</v>
      </c>
      <c r="M15" s="5" t="s">
        <v>23</v>
      </c>
    </row>
    <row r="16" spans="1:13" ht="30" customHeight="1" x14ac:dyDescent="0.15">
      <c r="L16" s="2" t="s">
        <v>18</v>
      </c>
      <c r="M16" s="5" t="s">
        <v>24</v>
      </c>
    </row>
    <row r="17" spans="1:13" ht="30" customHeight="1" x14ac:dyDescent="0.15">
      <c r="L17" s="2" t="s">
        <v>25</v>
      </c>
      <c r="M17" s="5" t="s">
        <v>26</v>
      </c>
    </row>
    <row r="18" spans="1:13" ht="30" customHeight="1" x14ac:dyDescent="0.15">
      <c r="A18" s="14" t="s">
        <v>27</v>
      </c>
      <c r="B18" s="14"/>
      <c r="C18" s="14"/>
      <c r="D18" s="14" t="s">
        <v>28</v>
      </c>
      <c r="E18" s="14"/>
      <c r="F18" s="14"/>
      <c r="G18" s="14"/>
      <c r="H18" s="14"/>
      <c r="I18" s="14"/>
      <c r="J18" s="14"/>
      <c r="K18" s="14"/>
      <c r="L18" s="2" t="s">
        <v>29</v>
      </c>
      <c r="M18" s="5" t="s">
        <v>30</v>
      </c>
    </row>
    <row r="19" spans="1:13" ht="30" customHeight="1" x14ac:dyDescent="0.15">
      <c r="A19" s="14" t="s">
        <v>31</v>
      </c>
      <c r="B19" s="14"/>
      <c r="C19" s="14"/>
      <c r="D19" s="14" t="s">
        <v>32</v>
      </c>
      <c r="E19" s="14"/>
      <c r="F19" s="14"/>
      <c r="G19" s="14"/>
      <c r="H19" s="14"/>
      <c r="I19" s="14"/>
      <c r="J19" s="14"/>
      <c r="K19" s="14"/>
      <c r="L19" s="2" t="s">
        <v>33</v>
      </c>
      <c r="M19" s="5" t="s">
        <v>34</v>
      </c>
    </row>
    <row r="20" spans="1:13" ht="15" customHeight="1" x14ac:dyDescent="0.15"/>
    <row r="21" spans="1:13" ht="20.100000000000001" customHeight="1" x14ac:dyDescent="0.15">
      <c r="B21" s="15" t="s">
        <v>35</v>
      </c>
      <c r="C21" s="15"/>
      <c r="D21" s="15"/>
      <c r="E21" s="15"/>
      <c r="F21" s="15"/>
      <c r="G21" s="15"/>
      <c r="I21" s="15" t="s">
        <v>35</v>
      </c>
      <c r="J21" s="15"/>
      <c r="K21" s="15"/>
      <c r="L21" s="15"/>
      <c r="M21" s="15"/>
    </row>
    <row r="22" spans="1:13" ht="20.100000000000001" customHeight="1" x14ac:dyDescent="0.15">
      <c r="B22" s="16" t="s">
        <v>36</v>
      </c>
      <c r="C22" s="16"/>
      <c r="D22" s="16"/>
      <c r="E22" s="16"/>
      <c r="F22" s="16"/>
      <c r="G22" s="16"/>
      <c r="I22" s="16" t="s">
        <v>37</v>
      </c>
      <c r="J22" s="16"/>
      <c r="K22" s="16"/>
      <c r="L22" s="16"/>
      <c r="M22" s="16"/>
    </row>
    <row r="23" spans="1:13" ht="20.100000000000001" customHeight="1" x14ac:dyDescent="0.15">
      <c r="B23" s="16" t="s">
        <v>38</v>
      </c>
      <c r="C23" s="16"/>
      <c r="D23" s="16"/>
      <c r="E23" s="16"/>
      <c r="F23" s="16"/>
      <c r="G23" s="16"/>
      <c r="I23" s="16" t="s">
        <v>39</v>
      </c>
      <c r="J23" s="16"/>
      <c r="K23" s="16"/>
      <c r="L23" s="16"/>
      <c r="M23" s="16"/>
    </row>
    <row r="24" spans="1:13" ht="20.100000000000001" customHeight="1" x14ac:dyDescent="0.15">
      <c r="B24" s="16" t="s">
        <v>40</v>
      </c>
      <c r="C24" s="16"/>
      <c r="D24" s="16"/>
      <c r="E24" s="16"/>
      <c r="F24" s="16"/>
      <c r="G24" s="16"/>
      <c r="I24" s="16" t="s">
        <v>41</v>
      </c>
      <c r="J24" s="16"/>
      <c r="K24" s="16"/>
      <c r="L24" s="16"/>
      <c r="M24" s="16"/>
    </row>
    <row r="25" spans="1:13" ht="20.100000000000001" customHeight="1" x14ac:dyDescent="0.15">
      <c r="B25" s="16" t="s">
        <v>42</v>
      </c>
      <c r="C25" s="16"/>
      <c r="D25" s="16"/>
      <c r="E25" s="16"/>
      <c r="F25" s="16"/>
      <c r="G25" s="16"/>
      <c r="I25" s="16" t="s">
        <v>43</v>
      </c>
      <c r="J25" s="16"/>
      <c r="K25" s="16"/>
      <c r="L25" s="16"/>
      <c r="M25" s="16"/>
    </row>
    <row r="26" spans="1:13" ht="20.100000000000001" customHeight="1" x14ac:dyDescent="0.15">
      <c r="B26" s="16" t="s">
        <v>44</v>
      </c>
      <c r="C26" s="16"/>
      <c r="D26" s="16"/>
      <c r="E26" s="16"/>
      <c r="F26" s="16"/>
      <c r="G26" s="16"/>
      <c r="I26" s="16" t="s">
        <v>44</v>
      </c>
      <c r="J26" s="16"/>
      <c r="K26" s="16"/>
      <c r="L26" s="16"/>
      <c r="M26" s="16"/>
    </row>
    <row r="27" spans="1:13" ht="20.100000000000001" customHeight="1" x14ac:dyDescent="0.15">
      <c r="B27" s="17" t="s">
        <v>45</v>
      </c>
      <c r="C27" s="17"/>
      <c r="D27" s="17"/>
      <c r="E27" s="17"/>
      <c r="F27" s="17"/>
      <c r="G27" s="17"/>
      <c r="I27" s="17" t="s">
        <v>46</v>
      </c>
      <c r="J27" s="17"/>
      <c r="K27" s="17"/>
      <c r="L27" s="17"/>
      <c r="M27" s="17"/>
    </row>
  </sheetData>
  <sheetProtection password="D613" sheet="1" objects="1" scenarios="1"/>
  <mergeCells count="38">
    <mergeCell ref="B27:G27"/>
    <mergeCell ref="I27:M27"/>
    <mergeCell ref="B24:G24"/>
    <mergeCell ref="I24:M24"/>
    <mergeCell ref="B25:G25"/>
    <mergeCell ref="I25:M25"/>
    <mergeCell ref="B26:G26"/>
    <mergeCell ref="I26:M26"/>
    <mergeCell ref="B21:G21"/>
    <mergeCell ref="I21:M21"/>
    <mergeCell ref="B22:G22"/>
    <mergeCell ref="I22:M22"/>
    <mergeCell ref="B23:G23"/>
    <mergeCell ref="I23:M23"/>
    <mergeCell ref="A15:C15"/>
    <mergeCell ref="D15:K15"/>
    <mergeCell ref="A18:C18"/>
    <mergeCell ref="D18:K18"/>
    <mergeCell ref="A19:C19"/>
    <mergeCell ref="D19:K19"/>
    <mergeCell ref="K8:M8"/>
    <mergeCell ref="A10:M10"/>
    <mergeCell ref="A11:M11"/>
    <mergeCell ref="H12:J12"/>
    <mergeCell ref="F13:G13"/>
    <mergeCell ref="H13:I13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&amp;K00-00923253.BIY.229151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7" ht="15" customHeight="1" x14ac:dyDescent="0.15"/>
    <row r="2" spans="1:7" ht="24.95" customHeight="1" x14ac:dyDescent="0.15">
      <c r="A2" s="9" t="s">
        <v>47</v>
      </c>
      <c r="B2" s="9"/>
      <c r="C2" s="9"/>
      <c r="D2" s="9"/>
      <c r="E2" s="9"/>
      <c r="F2" s="9"/>
      <c r="G2" s="9"/>
    </row>
    <row r="3" spans="1:7" ht="15" customHeight="1" x14ac:dyDescent="0.15"/>
    <row r="4" spans="1:7" ht="39.950000000000003" customHeight="1" x14ac:dyDescent="0.15">
      <c r="A4" s="18" t="s">
        <v>48</v>
      </c>
      <c r="B4" s="18" t="s">
        <v>49</v>
      </c>
      <c r="C4" s="18" t="s">
        <v>50</v>
      </c>
      <c r="D4" s="18" t="s">
        <v>51</v>
      </c>
      <c r="E4" s="18" t="s">
        <v>52</v>
      </c>
      <c r="F4" s="18"/>
      <c r="G4" s="18"/>
    </row>
    <row r="5" spans="1:7" ht="39.950000000000003" customHeight="1" x14ac:dyDescent="0.15">
      <c r="A5" s="18"/>
      <c r="B5" s="18"/>
      <c r="C5" s="18"/>
      <c r="D5" s="18"/>
      <c r="E5" s="5" t="s">
        <v>53</v>
      </c>
      <c r="F5" s="5" t="s">
        <v>54</v>
      </c>
      <c r="G5" s="5" t="s">
        <v>55</v>
      </c>
    </row>
    <row r="6" spans="1:7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4.95" customHeight="1" x14ac:dyDescent="0.15">
      <c r="A7" s="6" t="s">
        <v>56</v>
      </c>
      <c r="B7" s="5" t="s">
        <v>57</v>
      </c>
      <c r="C7" s="5" t="s">
        <v>58</v>
      </c>
      <c r="D7" s="5" t="s">
        <v>58</v>
      </c>
      <c r="E7" s="8">
        <v>0</v>
      </c>
      <c r="F7" s="8">
        <v>0</v>
      </c>
      <c r="G7" s="8">
        <v>0</v>
      </c>
    </row>
    <row r="8" spans="1:7" ht="24.95" customHeight="1" x14ac:dyDescent="0.15">
      <c r="A8" s="6" t="s">
        <v>59</v>
      </c>
      <c r="B8" s="5" t="s">
        <v>60</v>
      </c>
      <c r="C8" s="5" t="s">
        <v>58</v>
      </c>
      <c r="D8" s="5" t="s">
        <v>61</v>
      </c>
      <c r="E8" s="8">
        <v>0</v>
      </c>
      <c r="F8" s="8">
        <v>0</v>
      </c>
      <c r="G8" s="8">
        <v>0</v>
      </c>
    </row>
    <row r="9" spans="1:7" ht="24.95" customHeight="1" x14ac:dyDescent="0.15">
      <c r="A9" s="6" t="s">
        <v>62</v>
      </c>
      <c r="B9" s="5" t="s">
        <v>63</v>
      </c>
      <c r="C9" s="5" t="s">
        <v>58</v>
      </c>
      <c r="D9" s="5" t="s">
        <v>64</v>
      </c>
      <c r="E9" s="8">
        <v>0</v>
      </c>
      <c r="F9" s="8">
        <v>0</v>
      </c>
      <c r="G9" s="8">
        <v>0</v>
      </c>
    </row>
    <row r="10" spans="1:7" ht="24.95" customHeight="1" x14ac:dyDescent="0.15">
      <c r="A10" s="6" t="s">
        <v>65</v>
      </c>
      <c r="B10" s="5" t="s">
        <v>66</v>
      </c>
      <c r="C10" s="5" t="s">
        <v>58</v>
      </c>
      <c r="D10" s="5" t="s">
        <v>67</v>
      </c>
      <c r="E10" s="8">
        <v>0</v>
      </c>
      <c r="F10" s="8">
        <v>0</v>
      </c>
      <c r="G10" s="8">
        <v>0</v>
      </c>
    </row>
    <row r="11" spans="1:7" ht="24.95" customHeight="1" x14ac:dyDescent="0.15">
      <c r="A11" s="6" t="s">
        <v>68</v>
      </c>
      <c r="B11" s="5" t="s">
        <v>69</v>
      </c>
      <c r="C11" s="5" t="s">
        <v>58</v>
      </c>
      <c r="D11" s="5" t="s">
        <v>70</v>
      </c>
      <c r="E11" s="8">
        <v>0</v>
      </c>
      <c r="F11" s="8">
        <v>0</v>
      </c>
      <c r="G11" s="8">
        <v>0</v>
      </c>
    </row>
    <row r="12" spans="1:7" ht="24.95" customHeight="1" x14ac:dyDescent="0.15">
      <c r="A12" s="6" t="s">
        <v>71</v>
      </c>
      <c r="B12" s="5" t="s">
        <v>72</v>
      </c>
      <c r="C12" s="5" t="s">
        <v>58</v>
      </c>
      <c r="D12" s="5" t="s">
        <v>58</v>
      </c>
      <c r="E12" s="8">
        <f>IF(ISNUMBER(E7),E7,0)+IF(ISNUMBER(E17),E17,0)+IF(ISNUMBER(E98),E98,0)-IF(ISNUMBER(E36),E36,0)-IF(ISNUMBER(E102),E102,0)</f>
        <v>0</v>
      </c>
      <c r="F12" s="8">
        <f>IF(ISNUMBER(F7),F7,0)+IF(ISNUMBER(F17),F17,0)+IF(ISNUMBER(F98),F98,0)-IF(ISNUMBER(F36),F36,0)-IF(ISNUMBER(F102),F102,0)</f>
        <v>0</v>
      </c>
      <c r="G12" s="8">
        <f>IF(ISNUMBER(G7),G7,0)+IF(ISNUMBER(G17),G17,0)+IF(ISNUMBER(G98),G98,0)-IF(ISNUMBER(G36),G36,0)-IF(ISNUMBER(G102),G102,0)</f>
        <v>0</v>
      </c>
    </row>
    <row r="13" spans="1:7" ht="24.95" customHeight="1" x14ac:dyDescent="0.15">
      <c r="A13" s="6" t="s">
        <v>59</v>
      </c>
      <c r="B13" s="5" t="s">
        <v>73</v>
      </c>
      <c r="C13" s="5" t="s">
        <v>58</v>
      </c>
      <c r="D13" s="5" t="s">
        <v>61</v>
      </c>
      <c r="E13" s="8">
        <f>IF(ISNUMBER(E8),E8,0)+IF(ISNUMBER(E18),E18,0)+IF(ISNUMBER(E98),E98,0)-IF(ISNUMBER(E37),E37,0)-IF(ISNUMBER(E102),E102,0)</f>
        <v>0</v>
      </c>
      <c r="F13" s="8">
        <f>IF(ISNUMBER(F8),F8,0)+IF(ISNUMBER(F18),F18,0)+IF(ISNUMBER(F98),F98,0)-IF(ISNUMBER(F37),F37,0)-IF(ISNUMBER(F102),F102,0)</f>
        <v>0</v>
      </c>
      <c r="G13" s="8">
        <f>IF(ISNUMBER(G8),G8,0)+IF(ISNUMBER(G18),G18,0)+IF(ISNUMBER(G98),G98,0)-IF(ISNUMBER(G37),G37,0)-IF(ISNUMBER(G102),G102,0)</f>
        <v>0</v>
      </c>
    </row>
    <row r="14" spans="1:7" ht="24.95" customHeight="1" x14ac:dyDescent="0.15">
      <c r="A14" s="6" t="s">
        <v>62</v>
      </c>
      <c r="B14" s="5" t="s">
        <v>74</v>
      </c>
      <c r="C14" s="5" t="s">
        <v>58</v>
      </c>
      <c r="D14" s="5" t="s">
        <v>64</v>
      </c>
      <c r="E14" s="8">
        <f t="shared" ref="E14:G16" si="0">IF(ISNUMBER(E9),E9,0)+IF(ISNUMBER(E19),E19,0)-IF(ISNUMBER(E38),E38,0)</f>
        <v>0</v>
      </c>
      <c r="F14" s="8">
        <f t="shared" si="0"/>
        <v>0</v>
      </c>
      <c r="G14" s="8">
        <f t="shared" si="0"/>
        <v>0</v>
      </c>
    </row>
    <row r="15" spans="1:7" ht="24.95" customHeight="1" x14ac:dyDescent="0.15">
      <c r="A15" s="6" t="s">
        <v>65</v>
      </c>
      <c r="B15" s="5" t="s">
        <v>75</v>
      </c>
      <c r="C15" s="5" t="s">
        <v>58</v>
      </c>
      <c r="D15" s="5" t="s">
        <v>67</v>
      </c>
      <c r="E15" s="8">
        <f t="shared" si="0"/>
        <v>0</v>
      </c>
      <c r="F15" s="8">
        <f t="shared" si="0"/>
        <v>0</v>
      </c>
      <c r="G15" s="8">
        <f t="shared" si="0"/>
        <v>0</v>
      </c>
    </row>
    <row r="16" spans="1:7" ht="24.95" customHeight="1" x14ac:dyDescent="0.15">
      <c r="A16" s="6" t="s">
        <v>68</v>
      </c>
      <c r="B16" s="5" t="s">
        <v>76</v>
      </c>
      <c r="C16" s="5" t="s">
        <v>77</v>
      </c>
      <c r="D16" s="5" t="s">
        <v>70</v>
      </c>
      <c r="E16" s="8">
        <f t="shared" si="0"/>
        <v>0</v>
      </c>
      <c r="F16" s="8">
        <f t="shared" si="0"/>
        <v>0</v>
      </c>
      <c r="G16" s="8">
        <f t="shared" si="0"/>
        <v>0</v>
      </c>
    </row>
    <row r="17" spans="1:7" ht="24.95" customHeight="1" x14ac:dyDescent="0.15">
      <c r="A17" s="6" t="s">
        <v>78</v>
      </c>
      <c r="B17" s="5" t="s">
        <v>79</v>
      </c>
      <c r="C17" s="5" t="s">
        <v>77</v>
      </c>
      <c r="D17" s="5" t="s">
        <v>80</v>
      </c>
      <c r="E17" s="8">
        <v>75406950.120000005</v>
      </c>
      <c r="F17" s="8">
        <v>0</v>
      </c>
      <c r="G17" s="8">
        <v>0</v>
      </c>
    </row>
    <row r="18" spans="1:7" ht="24.95" customHeight="1" x14ac:dyDescent="0.15">
      <c r="A18" s="6" t="s">
        <v>81</v>
      </c>
      <c r="B18" s="5" t="s">
        <v>82</v>
      </c>
      <c r="C18" s="5" t="s">
        <v>58</v>
      </c>
      <c r="D18" s="5" t="s">
        <v>61</v>
      </c>
      <c r="E18" s="8">
        <v>0</v>
      </c>
      <c r="F18" s="8">
        <v>0</v>
      </c>
      <c r="G18" s="8">
        <v>0</v>
      </c>
    </row>
    <row r="19" spans="1:7" ht="24.95" customHeight="1" x14ac:dyDescent="0.15">
      <c r="A19" s="6" t="s">
        <v>83</v>
      </c>
      <c r="B19" s="5" t="s">
        <v>84</v>
      </c>
      <c r="C19" s="5" t="s">
        <v>58</v>
      </c>
      <c r="D19" s="5" t="s">
        <v>64</v>
      </c>
      <c r="E19" s="8">
        <v>75406950.120000005</v>
      </c>
      <c r="F19" s="8">
        <v>0</v>
      </c>
      <c r="G19" s="8">
        <v>0</v>
      </c>
    </row>
    <row r="20" spans="1:7" ht="24.95" customHeight="1" x14ac:dyDescent="0.15">
      <c r="A20" s="6" t="s">
        <v>85</v>
      </c>
      <c r="B20" s="5" t="s">
        <v>86</v>
      </c>
      <c r="C20" s="5" t="s">
        <v>58</v>
      </c>
      <c r="D20" s="5" t="s">
        <v>67</v>
      </c>
      <c r="E20" s="8">
        <v>0</v>
      </c>
      <c r="F20" s="8">
        <v>0</v>
      </c>
      <c r="G20" s="8">
        <v>0</v>
      </c>
    </row>
    <row r="21" spans="1:7" ht="24.95" customHeight="1" x14ac:dyDescent="0.15">
      <c r="A21" s="6" t="s">
        <v>87</v>
      </c>
      <c r="B21" s="5" t="s">
        <v>88</v>
      </c>
      <c r="C21" s="5" t="s">
        <v>58</v>
      </c>
      <c r="D21" s="5" t="s">
        <v>70</v>
      </c>
      <c r="E21" s="8">
        <v>0</v>
      </c>
      <c r="F21" s="8">
        <v>0</v>
      </c>
      <c r="G21" s="8">
        <v>0</v>
      </c>
    </row>
    <row r="22" spans="1:7" ht="38.1" customHeight="1" x14ac:dyDescent="0.15">
      <c r="A22" s="6" t="s">
        <v>89</v>
      </c>
      <c r="B22" s="5" t="s">
        <v>90</v>
      </c>
      <c r="C22" s="5" t="s">
        <v>91</v>
      </c>
      <c r="D22" s="5" t="s">
        <v>58</v>
      </c>
      <c r="E22" s="8">
        <v>0</v>
      </c>
      <c r="F22" s="8">
        <v>0</v>
      </c>
      <c r="G22" s="8">
        <v>0</v>
      </c>
    </row>
    <row r="23" spans="1:7" ht="63" customHeight="1" x14ac:dyDescent="0.15">
      <c r="A23" s="6" t="s">
        <v>92</v>
      </c>
      <c r="B23" s="5" t="s">
        <v>93</v>
      </c>
      <c r="C23" s="5" t="s">
        <v>94</v>
      </c>
      <c r="D23" s="5" t="s">
        <v>95</v>
      </c>
      <c r="E23" s="8">
        <v>75406950.120000005</v>
      </c>
      <c r="F23" s="8">
        <v>0</v>
      </c>
      <c r="G23" s="8">
        <v>0</v>
      </c>
    </row>
    <row r="24" spans="1:7" ht="113.1" customHeight="1" x14ac:dyDescent="0.15">
      <c r="A24" s="6" t="s">
        <v>96</v>
      </c>
      <c r="B24" s="5" t="s">
        <v>97</v>
      </c>
      <c r="C24" s="5" t="s">
        <v>94</v>
      </c>
      <c r="D24" s="5" t="s">
        <v>95</v>
      </c>
      <c r="E24" s="8">
        <v>75406950.120000005</v>
      </c>
      <c r="F24" s="8">
        <v>0</v>
      </c>
      <c r="G24" s="8">
        <v>0</v>
      </c>
    </row>
    <row r="25" spans="1:7" ht="75" customHeight="1" x14ac:dyDescent="0.15">
      <c r="A25" s="6" t="s">
        <v>98</v>
      </c>
      <c r="B25" s="5" t="s">
        <v>99</v>
      </c>
      <c r="C25" s="5" t="s">
        <v>94</v>
      </c>
      <c r="D25" s="5" t="s">
        <v>64</v>
      </c>
      <c r="E25" s="8">
        <v>0</v>
      </c>
      <c r="F25" s="8">
        <v>0</v>
      </c>
      <c r="G25" s="8">
        <v>0</v>
      </c>
    </row>
    <row r="26" spans="1:7" ht="50.1" customHeight="1" x14ac:dyDescent="0.15">
      <c r="A26" s="6" t="s">
        <v>100</v>
      </c>
      <c r="B26" s="5" t="s">
        <v>101</v>
      </c>
      <c r="C26" s="5" t="s">
        <v>102</v>
      </c>
      <c r="D26" s="5" t="s">
        <v>103</v>
      </c>
      <c r="E26" s="8">
        <v>0</v>
      </c>
      <c r="F26" s="8">
        <v>0</v>
      </c>
      <c r="G26" s="8">
        <v>0</v>
      </c>
    </row>
    <row r="27" spans="1:7" ht="24.95" customHeight="1" x14ac:dyDescent="0.15">
      <c r="A27" s="6" t="s">
        <v>104</v>
      </c>
      <c r="B27" s="5" t="s">
        <v>105</v>
      </c>
      <c r="C27" s="5" t="s">
        <v>102</v>
      </c>
      <c r="D27" s="5" t="s">
        <v>103</v>
      </c>
      <c r="E27" s="8" t="s">
        <v>106</v>
      </c>
      <c r="F27" s="8" t="s">
        <v>106</v>
      </c>
      <c r="G27" s="8" t="s">
        <v>106</v>
      </c>
    </row>
    <row r="28" spans="1:7" ht="38.1" customHeight="1" x14ac:dyDescent="0.15">
      <c r="A28" s="6" t="s">
        <v>107</v>
      </c>
      <c r="B28" s="5" t="s">
        <v>108</v>
      </c>
      <c r="C28" s="5" t="s">
        <v>109</v>
      </c>
      <c r="D28" s="5" t="s">
        <v>110</v>
      </c>
      <c r="E28" s="8">
        <v>0</v>
      </c>
      <c r="F28" s="8">
        <v>0</v>
      </c>
      <c r="G28" s="8">
        <v>0</v>
      </c>
    </row>
    <row r="29" spans="1:7" ht="38.1" customHeight="1" x14ac:dyDescent="0.15">
      <c r="A29" s="6" t="s">
        <v>111</v>
      </c>
      <c r="B29" s="5" t="s">
        <v>112</v>
      </c>
      <c r="C29" s="5" t="s">
        <v>109</v>
      </c>
      <c r="D29" s="5" t="s">
        <v>110</v>
      </c>
      <c r="E29" s="8">
        <v>0</v>
      </c>
      <c r="F29" s="8">
        <v>0</v>
      </c>
      <c r="G29" s="8">
        <v>0</v>
      </c>
    </row>
    <row r="30" spans="1:7" ht="24.95" customHeight="1" x14ac:dyDescent="0.15">
      <c r="A30" s="6" t="s">
        <v>113</v>
      </c>
      <c r="B30" s="5" t="s">
        <v>114</v>
      </c>
      <c r="C30" s="5" t="s">
        <v>109</v>
      </c>
      <c r="D30" s="5" t="s">
        <v>58</v>
      </c>
      <c r="E30" s="8">
        <v>0</v>
      </c>
      <c r="F30" s="8">
        <v>0</v>
      </c>
      <c r="G30" s="8">
        <v>0</v>
      </c>
    </row>
    <row r="31" spans="1:7" ht="24.95" customHeight="1" x14ac:dyDescent="0.15">
      <c r="A31" s="6" t="s">
        <v>115</v>
      </c>
      <c r="B31" s="5" t="s">
        <v>116</v>
      </c>
      <c r="C31" s="5" t="s">
        <v>109</v>
      </c>
      <c r="D31" s="5" t="s">
        <v>61</v>
      </c>
      <c r="E31" s="8">
        <v>0</v>
      </c>
      <c r="F31" s="8">
        <v>0</v>
      </c>
      <c r="G31" s="8">
        <v>0</v>
      </c>
    </row>
    <row r="32" spans="1:7" ht="24.95" customHeight="1" x14ac:dyDescent="0.15">
      <c r="A32" s="6" t="s">
        <v>117</v>
      </c>
      <c r="B32" s="5" t="s">
        <v>118</v>
      </c>
      <c r="C32" s="5" t="s">
        <v>119</v>
      </c>
      <c r="D32" s="5" t="s">
        <v>58</v>
      </c>
      <c r="E32" s="8" t="s">
        <v>106</v>
      </c>
      <c r="F32" s="8" t="s">
        <v>106</v>
      </c>
      <c r="G32" s="8" t="s">
        <v>106</v>
      </c>
    </row>
    <row r="33" spans="1:7" ht="38.1" customHeight="1" x14ac:dyDescent="0.15">
      <c r="A33" s="6" t="s">
        <v>120</v>
      </c>
      <c r="B33" s="5" t="s">
        <v>121</v>
      </c>
      <c r="C33" s="5" t="s">
        <v>122</v>
      </c>
      <c r="D33" s="5" t="s">
        <v>61</v>
      </c>
      <c r="E33" s="8">
        <v>0</v>
      </c>
      <c r="F33" s="8">
        <v>0</v>
      </c>
      <c r="G33" s="8">
        <v>0</v>
      </c>
    </row>
    <row r="34" spans="1:7" ht="38.1" customHeight="1" x14ac:dyDescent="0.15">
      <c r="A34" s="6" t="s">
        <v>123</v>
      </c>
      <c r="B34" s="5" t="s">
        <v>124</v>
      </c>
      <c r="C34" s="5" t="s">
        <v>58</v>
      </c>
      <c r="D34" s="5" t="s">
        <v>58</v>
      </c>
      <c r="E34" s="8">
        <v>0</v>
      </c>
      <c r="F34" s="8">
        <v>0</v>
      </c>
      <c r="G34" s="8">
        <v>0</v>
      </c>
    </row>
    <row r="35" spans="1:7" ht="63" customHeight="1" x14ac:dyDescent="0.15">
      <c r="A35" s="6" t="s">
        <v>125</v>
      </c>
      <c r="B35" s="5" t="s">
        <v>126</v>
      </c>
      <c r="C35" s="5" t="s">
        <v>127</v>
      </c>
      <c r="D35" s="5" t="s">
        <v>61</v>
      </c>
      <c r="E35" s="8">
        <v>0</v>
      </c>
      <c r="F35" s="8">
        <v>0</v>
      </c>
      <c r="G35" s="8">
        <v>0</v>
      </c>
    </row>
    <row r="36" spans="1:7" ht="24.95" customHeight="1" x14ac:dyDescent="0.15">
      <c r="A36" s="6" t="s">
        <v>128</v>
      </c>
      <c r="B36" s="5" t="s">
        <v>129</v>
      </c>
      <c r="C36" s="5" t="s">
        <v>58</v>
      </c>
      <c r="D36" s="5" t="s">
        <v>130</v>
      </c>
      <c r="E36" s="8">
        <v>75406950.120000005</v>
      </c>
      <c r="F36" s="8">
        <v>0</v>
      </c>
      <c r="G36" s="8">
        <v>0</v>
      </c>
    </row>
    <row r="37" spans="1:7" ht="24.95" customHeight="1" x14ac:dyDescent="0.15">
      <c r="A37" s="6" t="s">
        <v>131</v>
      </c>
      <c r="B37" s="5" t="s">
        <v>132</v>
      </c>
      <c r="C37" s="5" t="s">
        <v>58</v>
      </c>
      <c r="D37" s="5" t="s">
        <v>61</v>
      </c>
      <c r="E37" s="8">
        <v>0</v>
      </c>
      <c r="F37" s="8">
        <v>0</v>
      </c>
      <c r="G37" s="8">
        <v>0</v>
      </c>
    </row>
    <row r="38" spans="1:7" ht="24.95" customHeight="1" x14ac:dyDescent="0.15">
      <c r="A38" s="6" t="s">
        <v>133</v>
      </c>
      <c r="B38" s="5" t="s">
        <v>134</v>
      </c>
      <c r="C38" s="5" t="s">
        <v>58</v>
      </c>
      <c r="D38" s="5" t="s">
        <v>64</v>
      </c>
      <c r="E38" s="8">
        <v>75406950.120000005</v>
      </c>
      <c r="F38" s="8">
        <v>0</v>
      </c>
      <c r="G38" s="8">
        <v>0</v>
      </c>
    </row>
    <row r="39" spans="1:7" ht="24.95" customHeight="1" x14ac:dyDescent="0.15">
      <c r="A39" s="6" t="s">
        <v>135</v>
      </c>
      <c r="B39" s="5" t="s">
        <v>136</v>
      </c>
      <c r="C39" s="5" t="s">
        <v>58</v>
      </c>
      <c r="D39" s="5" t="s">
        <v>67</v>
      </c>
      <c r="E39" s="8">
        <v>0</v>
      </c>
      <c r="F39" s="8">
        <v>0</v>
      </c>
      <c r="G39" s="8">
        <v>0</v>
      </c>
    </row>
    <row r="40" spans="1:7" ht="24.95" customHeight="1" x14ac:dyDescent="0.15">
      <c r="A40" s="6" t="s">
        <v>137</v>
      </c>
      <c r="B40" s="5" t="s">
        <v>138</v>
      </c>
      <c r="C40" s="5" t="s">
        <v>77</v>
      </c>
      <c r="D40" s="5" t="s">
        <v>70</v>
      </c>
      <c r="E40" s="8">
        <v>0</v>
      </c>
      <c r="F40" s="8">
        <v>0</v>
      </c>
      <c r="G40" s="8">
        <v>0</v>
      </c>
    </row>
    <row r="41" spans="1:7" ht="38.1" customHeight="1" x14ac:dyDescent="0.15">
      <c r="A41" s="6" t="s">
        <v>139</v>
      </c>
      <c r="B41" s="5" t="s">
        <v>140</v>
      </c>
      <c r="C41" s="5" t="s">
        <v>58</v>
      </c>
      <c r="D41" s="5" t="s">
        <v>58</v>
      </c>
      <c r="E41" s="8">
        <v>23140037.120000001</v>
      </c>
      <c r="F41" s="8">
        <v>0</v>
      </c>
      <c r="G41" s="8">
        <v>0</v>
      </c>
    </row>
    <row r="42" spans="1:7" ht="38.1" customHeight="1" x14ac:dyDescent="0.15">
      <c r="A42" s="6" t="s">
        <v>141</v>
      </c>
      <c r="B42" s="5" t="s">
        <v>142</v>
      </c>
      <c r="C42" s="5" t="s">
        <v>143</v>
      </c>
      <c r="D42" s="5" t="s">
        <v>144</v>
      </c>
      <c r="E42" s="8">
        <v>17028146.809999999</v>
      </c>
      <c r="F42" s="8">
        <v>0</v>
      </c>
      <c r="G42" s="8">
        <v>0</v>
      </c>
    </row>
    <row r="43" spans="1:7" ht="50.1" customHeight="1" x14ac:dyDescent="0.15">
      <c r="A43" s="6" t="s">
        <v>145</v>
      </c>
      <c r="B43" s="5" t="s">
        <v>146</v>
      </c>
      <c r="C43" s="5" t="s">
        <v>143</v>
      </c>
      <c r="D43" s="5" t="s">
        <v>147</v>
      </c>
      <c r="E43" s="8">
        <v>0</v>
      </c>
      <c r="F43" s="8">
        <v>0</v>
      </c>
      <c r="G43" s="8">
        <v>0</v>
      </c>
    </row>
    <row r="44" spans="1:7" ht="50.1" customHeight="1" x14ac:dyDescent="0.15">
      <c r="A44" s="6" t="s">
        <v>148</v>
      </c>
      <c r="B44" s="5" t="s">
        <v>149</v>
      </c>
      <c r="C44" s="5" t="s">
        <v>150</v>
      </c>
      <c r="D44" s="5" t="s">
        <v>151</v>
      </c>
      <c r="E44" s="8">
        <v>0</v>
      </c>
      <c r="F44" s="8">
        <v>0</v>
      </c>
      <c r="G44" s="8">
        <v>0</v>
      </c>
    </row>
    <row r="45" spans="1:7" ht="50.1" customHeight="1" x14ac:dyDescent="0.15">
      <c r="A45" s="6" t="s">
        <v>148</v>
      </c>
      <c r="B45" s="5" t="s">
        <v>152</v>
      </c>
      <c r="C45" s="5" t="s">
        <v>150</v>
      </c>
      <c r="D45" s="5" t="s">
        <v>153</v>
      </c>
      <c r="E45" s="8">
        <v>300000</v>
      </c>
      <c r="F45" s="8">
        <v>0</v>
      </c>
      <c r="G45" s="8">
        <v>0</v>
      </c>
    </row>
    <row r="46" spans="1:7" ht="50.1" customHeight="1" x14ac:dyDescent="0.15">
      <c r="A46" s="6" t="s">
        <v>154</v>
      </c>
      <c r="B46" s="5" t="s">
        <v>155</v>
      </c>
      <c r="C46" s="5" t="s">
        <v>156</v>
      </c>
      <c r="D46" s="5" t="s">
        <v>153</v>
      </c>
      <c r="E46" s="8">
        <v>669390</v>
      </c>
      <c r="F46" s="8">
        <v>0</v>
      </c>
      <c r="G46" s="8">
        <v>0</v>
      </c>
    </row>
    <row r="47" spans="1:7" ht="24.95" customHeight="1" x14ac:dyDescent="0.15">
      <c r="A47" s="6" t="s">
        <v>157</v>
      </c>
      <c r="B47" s="5" t="s">
        <v>158</v>
      </c>
      <c r="C47" s="5" t="s">
        <v>156</v>
      </c>
      <c r="D47" s="5" t="s">
        <v>159</v>
      </c>
      <c r="E47" s="8">
        <v>0</v>
      </c>
      <c r="F47" s="8">
        <v>0</v>
      </c>
      <c r="G47" s="8">
        <v>0</v>
      </c>
    </row>
    <row r="48" spans="1:7" ht="75" customHeight="1" x14ac:dyDescent="0.15">
      <c r="A48" s="6" t="s">
        <v>160</v>
      </c>
      <c r="B48" s="5" t="s">
        <v>161</v>
      </c>
      <c r="C48" s="5" t="s">
        <v>162</v>
      </c>
      <c r="D48" s="5" t="s">
        <v>163</v>
      </c>
      <c r="E48" s="8">
        <v>5142500.3099999996</v>
      </c>
      <c r="F48" s="8">
        <v>0</v>
      </c>
      <c r="G48" s="8">
        <v>0</v>
      </c>
    </row>
    <row r="49" spans="1:7" ht="38.1" customHeight="1" x14ac:dyDescent="0.15">
      <c r="A49" s="6" t="s">
        <v>164</v>
      </c>
      <c r="B49" s="5" t="s">
        <v>165</v>
      </c>
      <c r="C49" s="5" t="s">
        <v>162</v>
      </c>
      <c r="D49" s="5" t="s">
        <v>163</v>
      </c>
      <c r="E49" s="8">
        <v>5142500.3099999996</v>
      </c>
      <c r="F49" s="8">
        <v>0</v>
      </c>
      <c r="G49" s="8">
        <v>0</v>
      </c>
    </row>
    <row r="50" spans="1:7" ht="24.95" customHeight="1" x14ac:dyDescent="0.15">
      <c r="A50" s="6" t="s">
        <v>166</v>
      </c>
      <c r="B50" s="5" t="s">
        <v>167</v>
      </c>
      <c r="C50" s="5" t="s">
        <v>162</v>
      </c>
      <c r="D50" s="5" t="s">
        <v>77</v>
      </c>
      <c r="E50" s="8">
        <v>0</v>
      </c>
      <c r="F50" s="8">
        <v>0</v>
      </c>
      <c r="G50" s="8">
        <v>0</v>
      </c>
    </row>
    <row r="51" spans="1:7" ht="50.1" customHeight="1" x14ac:dyDescent="0.15">
      <c r="A51" s="6" t="s">
        <v>168</v>
      </c>
      <c r="B51" s="5" t="s">
        <v>169</v>
      </c>
      <c r="C51" s="5" t="s">
        <v>162</v>
      </c>
      <c r="D51" s="5" t="s">
        <v>170</v>
      </c>
      <c r="E51" s="8">
        <v>0</v>
      </c>
      <c r="F51" s="8">
        <v>0</v>
      </c>
      <c r="G51" s="8">
        <v>0</v>
      </c>
    </row>
    <row r="52" spans="1:7" ht="50.1" customHeight="1" x14ac:dyDescent="0.15">
      <c r="A52" s="6" t="s">
        <v>171</v>
      </c>
      <c r="B52" s="5" t="s">
        <v>172</v>
      </c>
      <c r="C52" s="5" t="s">
        <v>95</v>
      </c>
      <c r="D52" s="5" t="s">
        <v>61</v>
      </c>
      <c r="E52" s="8">
        <v>0</v>
      </c>
      <c r="F52" s="8">
        <v>0</v>
      </c>
      <c r="G52" s="8">
        <v>0</v>
      </c>
    </row>
    <row r="53" spans="1:7" ht="50.1" customHeight="1" x14ac:dyDescent="0.15">
      <c r="A53" s="6" t="s">
        <v>173</v>
      </c>
      <c r="B53" s="5" t="s">
        <v>174</v>
      </c>
      <c r="C53" s="5" t="s">
        <v>175</v>
      </c>
      <c r="D53" s="5" t="s">
        <v>64</v>
      </c>
      <c r="E53" s="8">
        <v>0</v>
      </c>
      <c r="F53" s="8">
        <v>0</v>
      </c>
      <c r="G53" s="8">
        <v>0</v>
      </c>
    </row>
    <row r="54" spans="1:7" ht="50.1" customHeight="1" x14ac:dyDescent="0.15">
      <c r="A54" s="6" t="s">
        <v>176</v>
      </c>
      <c r="B54" s="5" t="s">
        <v>177</v>
      </c>
      <c r="C54" s="5" t="s">
        <v>178</v>
      </c>
      <c r="D54" s="5" t="s">
        <v>61</v>
      </c>
      <c r="E54" s="8">
        <v>0</v>
      </c>
      <c r="F54" s="8">
        <v>0</v>
      </c>
      <c r="G54" s="8">
        <v>0</v>
      </c>
    </row>
    <row r="55" spans="1:7" ht="75" customHeight="1" x14ac:dyDescent="0.15">
      <c r="A55" s="6" t="s">
        <v>179</v>
      </c>
      <c r="B55" s="5" t="s">
        <v>180</v>
      </c>
      <c r="C55" s="5" t="s">
        <v>181</v>
      </c>
      <c r="D55" s="5" t="s">
        <v>77</v>
      </c>
      <c r="E55" s="8">
        <v>0</v>
      </c>
      <c r="F55" s="8">
        <v>0</v>
      </c>
      <c r="G55" s="8">
        <v>0</v>
      </c>
    </row>
    <row r="56" spans="1:7" ht="38.1" customHeight="1" x14ac:dyDescent="0.15">
      <c r="A56" s="6" t="s">
        <v>182</v>
      </c>
      <c r="B56" s="5" t="s">
        <v>183</v>
      </c>
      <c r="C56" s="5" t="s">
        <v>181</v>
      </c>
      <c r="D56" s="5" t="s">
        <v>77</v>
      </c>
      <c r="E56" s="8">
        <v>0</v>
      </c>
      <c r="F56" s="8">
        <v>0</v>
      </c>
      <c r="G56" s="8">
        <v>0</v>
      </c>
    </row>
    <row r="57" spans="1:7" ht="24.95" customHeight="1" x14ac:dyDescent="0.15">
      <c r="A57" s="6" t="s">
        <v>184</v>
      </c>
      <c r="B57" s="5" t="s">
        <v>185</v>
      </c>
      <c r="C57" s="5" t="s">
        <v>186</v>
      </c>
      <c r="D57" s="5" t="s">
        <v>58</v>
      </c>
      <c r="E57" s="8">
        <v>0</v>
      </c>
      <c r="F57" s="8">
        <v>0</v>
      </c>
      <c r="G57" s="8">
        <v>0</v>
      </c>
    </row>
    <row r="58" spans="1:7" ht="63" customHeight="1" x14ac:dyDescent="0.15">
      <c r="A58" s="6" t="s">
        <v>187</v>
      </c>
      <c r="B58" s="5" t="s">
        <v>188</v>
      </c>
      <c r="C58" s="5" t="s">
        <v>189</v>
      </c>
      <c r="D58" s="5" t="s">
        <v>58</v>
      </c>
      <c r="E58" s="8">
        <v>0</v>
      </c>
      <c r="F58" s="8">
        <v>0</v>
      </c>
      <c r="G58" s="8">
        <v>0</v>
      </c>
    </row>
    <row r="59" spans="1:7" ht="63" customHeight="1" x14ac:dyDescent="0.15">
      <c r="A59" s="6" t="s">
        <v>190</v>
      </c>
      <c r="B59" s="5" t="s">
        <v>191</v>
      </c>
      <c r="C59" s="5" t="s">
        <v>192</v>
      </c>
      <c r="D59" s="5" t="s">
        <v>61</v>
      </c>
      <c r="E59" s="8">
        <v>0</v>
      </c>
      <c r="F59" s="8">
        <v>0</v>
      </c>
      <c r="G59" s="8">
        <v>0</v>
      </c>
    </row>
    <row r="60" spans="1:7" ht="63" customHeight="1" x14ac:dyDescent="0.15">
      <c r="A60" s="6" t="s">
        <v>190</v>
      </c>
      <c r="B60" s="5" t="s">
        <v>193</v>
      </c>
      <c r="C60" s="5" t="s">
        <v>194</v>
      </c>
      <c r="D60" s="5" t="s">
        <v>77</v>
      </c>
      <c r="E60" s="8">
        <v>0</v>
      </c>
      <c r="F60" s="8">
        <v>0</v>
      </c>
      <c r="G60" s="8">
        <v>0</v>
      </c>
    </row>
    <row r="61" spans="1:7" ht="99.95" customHeight="1" x14ac:dyDescent="0.15">
      <c r="A61" s="6" t="s">
        <v>195</v>
      </c>
      <c r="B61" s="5" t="s">
        <v>196</v>
      </c>
      <c r="C61" s="5" t="s">
        <v>197</v>
      </c>
      <c r="D61" s="5" t="s">
        <v>64</v>
      </c>
      <c r="E61" s="8">
        <v>0</v>
      </c>
      <c r="F61" s="8">
        <v>0</v>
      </c>
      <c r="G61" s="8">
        <v>0</v>
      </c>
    </row>
    <row r="62" spans="1:7" ht="24.95" customHeight="1" x14ac:dyDescent="0.15">
      <c r="A62" s="6" t="s">
        <v>198</v>
      </c>
      <c r="B62" s="5" t="s">
        <v>199</v>
      </c>
      <c r="C62" s="5" t="s">
        <v>200</v>
      </c>
      <c r="D62" s="5" t="s">
        <v>77</v>
      </c>
      <c r="E62" s="8">
        <v>0</v>
      </c>
      <c r="F62" s="8">
        <v>0</v>
      </c>
      <c r="G62" s="8">
        <v>0</v>
      </c>
    </row>
    <row r="63" spans="1:7" ht="24.95" customHeight="1" x14ac:dyDescent="0.15">
      <c r="A63" s="6" t="s">
        <v>201</v>
      </c>
      <c r="B63" s="5" t="s">
        <v>202</v>
      </c>
      <c r="C63" s="5" t="s">
        <v>203</v>
      </c>
      <c r="D63" s="5" t="s">
        <v>204</v>
      </c>
      <c r="E63" s="8">
        <v>1695.27</v>
      </c>
      <c r="F63" s="8">
        <v>0</v>
      </c>
      <c r="G63" s="8">
        <v>0</v>
      </c>
    </row>
    <row r="64" spans="1:7" ht="38.1" customHeight="1" x14ac:dyDescent="0.15">
      <c r="A64" s="6" t="s">
        <v>205</v>
      </c>
      <c r="B64" s="5" t="s">
        <v>206</v>
      </c>
      <c r="C64" s="5" t="s">
        <v>207</v>
      </c>
      <c r="D64" s="5" t="s">
        <v>208</v>
      </c>
      <c r="E64" s="8">
        <v>0</v>
      </c>
      <c r="F64" s="8">
        <v>0</v>
      </c>
      <c r="G64" s="8">
        <v>0</v>
      </c>
    </row>
    <row r="65" spans="1:7" ht="75" customHeight="1" x14ac:dyDescent="0.15">
      <c r="A65" s="6" t="s">
        <v>209</v>
      </c>
      <c r="B65" s="5" t="s">
        <v>210</v>
      </c>
      <c r="C65" s="5" t="s">
        <v>211</v>
      </c>
      <c r="D65" s="5" t="s">
        <v>58</v>
      </c>
      <c r="E65" s="8">
        <v>0</v>
      </c>
      <c r="F65" s="8">
        <v>0</v>
      </c>
      <c r="G65" s="8">
        <v>0</v>
      </c>
    </row>
    <row r="66" spans="1:7" ht="50.1" customHeight="1" x14ac:dyDescent="0.15">
      <c r="A66" s="6" t="s">
        <v>212</v>
      </c>
      <c r="B66" s="5" t="s">
        <v>213</v>
      </c>
      <c r="C66" s="5" t="s">
        <v>214</v>
      </c>
      <c r="D66" s="5" t="s">
        <v>215</v>
      </c>
      <c r="E66" s="8">
        <v>1695.27</v>
      </c>
      <c r="F66" s="8">
        <v>0</v>
      </c>
      <c r="G66" s="8">
        <v>0</v>
      </c>
    </row>
    <row r="67" spans="1:7" ht="50.1" customHeight="1" x14ac:dyDescent="0.15">
      <c r="A67" s="6" t="s">
        <v>216</v>
      </c>
      <c r="B67" s="5" t="s">
        <v>217</v>
      </c>
      <c r="C67" s="5" t="s">
        <v>77</v>
      </c>
      <c r="D67" s="5" t="s">
        <v>77</v>
      </c>
      <c r="E67" s="8">
        <v>0</v>
      </c>
      <c r="F67" s="8">
        <v>0</v>
      </c>
      <c r="G67" s="8">
        <v>0</v>
      </c>
    </row>
    <row r="68" spans="1:7" ht="38.1" customHeight="1" x14ac:dyDescent="0.15">
      <c r="A68" s="6" t="s">
        <v>218</v>
      </c>
      <c r="B68" s="5" t="s">
        <v>219</v>
      </c>
      <c r="C68" s="5" t="s">
        <v>220</v>
      </c>
      <c r="D68" s="5" t="s">
        <v>61</v>
      </c>
      <c r="E68" s="8">
        <v>0</v>
      </c>
      <c r="F68" s="8">
        <v>0</v>
      </c>
      <c r="G68" s="8">
        <v>0</v>
      </c>
    </row>
    <row r="69" spans="1:7" ht="24.95" customHeight="1" x14ac:dyDescent="0.15">
      <c r="A69" s="6" t="s">
        <v>221</v>
      </c>
      <c r="B69" s="5" t="s">
        <v>222</v>
      </c>
      <c r="C69" s="5" t="s">
        <v>223</v>
      </c>
      <c r="D69" s="5" t="s">
        <v>61</v>
      </c>
      <c r="E69" s="8">
        <v>0</v>
      </c>
      <c r="F69" s="8">
        <v>0</v>
      </c>
      <c r="G69" s="8">
        <v>0</v>
      </c>
    </row>
    <row r="70" spans="1:7" ht="75" customHeight="1" x14ac:dyDescent="0.15">
      <c r="A70" s="6" t="s">
        <v>224</v>
      </c>
      <c r="B70" s="5" t="s">
        <v>225</v>
      </c>
      <c r="C70" s="5" t="s">
        <v>226</v>
      </c>
      <c r="D70" s="5" t="s">
        <v>64</v>
      </c>
      <c r="E70" s="8">
        <v>0</v>
      </c>
      <c r="F70" s="8">
        <v>0</v>
      </c>
      <c r="G70" s="8">
        <v>0</v>
      </c>
    </row>
    <row r="71" spans="1:7" ht="50.1" customHeight="1" x14ac:dyDescent="0.15">
      <c r="A71" s="6" t="s">
        <v>227</v>
      </c>
      <c r="B71" s="5" t="s">
        <v>228</v>
      </c>
      <c r="C71" s="5" t="s">
        <v>122</v>
      </c>
      <c r="D71" s="5" t="s">
        <v>122</v>
      </c>
      <c r="E71" s="8">
        <v>0</v>
      </c>
      <c r="F71" s="8">
        <v>0</v>
      </c>
      <c r="G71" s="8">
        <v>0</v>
      </c>
    </row>
    <row r="72" spans="1:7" ht="75" customHeight="1" x14ac:dyDescent="0.15">
      <c r="A72" s="6" t="s">
        <v>229</v>
      </c>
      <c r="B72" s="5" t="s">
        <v>230</v>
      </c>
      <c r="C72" s="5" t="s">
        <v>231</v>
      </c>
      <c r="D72" s="5" t="s">
        <v>61</v>
      </c>
      <c r="E72" s="8">
        <v>0</v>
      </c>
      <c r="F72" s="8">
        <v>0</v>
      </c>
      <c r="G72" s="8">
        <v>0</v>
      </c>
    </row>
    <row r="73" spans="1:7" ht="24.95" customHeight="1" x14ac:dyDescent="0.15">
      <c r="A73" s="6" t="s">
        <v>232</v>
      </c>
      <c r="B73" s="5" t="s">
        <v>233</v>
      </c>
      <c r="C73" s="5" t="s">
        <v>122</v>
      </c>
      <c r="D73" s="5"/>
      <c r="E73" s="8">
        <v>52265217.729999997</v>
      </c>
      <c r="F73" s="8">
        <v>0</v>
      </c>
      <c r="G73" s="8">
        <v>0</v>
      </c>
    </row>
    <row r="74" spans="1:7" ht="63" customHeight="1" x14ac:dyDescent="0.15">
      <c r="A74" s="6" t="s">
        <v>234</v>
      </c>
      <c r="B74" s="5" t="s">
        <v>235</v>
      </c>
      <c r="C74" s="5" t="s">
        <v>236</v>
      </c>
      <c r="D74" s="5" t="s">
        <v>77</v>
      </c>
      <c r="E74" s="8">
        <v>0</v>
      </c>
      <c r="F74" s="8">
        <v>0</v>
      </c>
      <c r="G74" s="8">
        <v>0</v>
      </c>
    </row>
    <row r="75" spans="1:7" ht="50.1" customHeight="1" x14ac:dyDescent="0.15">
      <c r="A75" s="6" t="s">
        <v>237</v>
      </c>
      <c r="B75" s="5" t="s">
        <v>238</v>
      </c>
      <c r="C75" s="5" t="s">
        <v>239</v>
      </c>
      <c r="D75" s="5" t="s">
        <v>77</v>
      </c>
      <c r="E75" s="8">
        <v>0</v>
      </c>
      <c r="F75" s="8">
        <v>0</v>
      </c>
      <c r="G75" s="8">
        <v>0</v>
      </c>
    </row>
    <row r="76" spans="1:7" ht="24.95" customHeight="1" x14ac:dyDescent="0.15">
      <c r="A76" s="6" t="s">
        <v>240</v>
      </c>
      <c r="B76" s="5" t="s">
        <v>241</v>
      </c>
      <c r="C76" s="5" t="s">
        <v>239</v>
      </c>
      <c r="D76" s="5" t="s">
        <v>242</v>
      </c>
      <c r="E76" s="8">
        <v>0</v>
      </c>
      <c r="F76" s="8">
        <v>0</v>
      </c>
      <c r="G76" s="8">
        <v>0</v>
      </c>
    </row>
    <row r="77" spans="1:7" ht="24.95" customHeight="1" x14ac:dyDescent="0.15">
      <c r="A77" s="6" t="s">
        <v>243</v>
      </c>
      <c r="B77" s="5" t="s">
        <v>244</v>
      </c>
      <c r="C77" s="5" t="s">
        <v>239</v>
      </c>
      <c r="D77" s="5" t="s">
        <v>153</v>
      </c>
      <c r="E77" s="8">
        <v>0</v>
      </c>
      <c r="F77" s="8">
        <v>0</v>
      </c>
      <c r="G77" s="8">
        <v>0</v>
      </c>
    </row>
    <row r="78" spans="1:7" ht="24.95" customHeight="1" x14ac:dyDescent="0.15">
      <c r="A78" s="6" t="s">
        <v>245</v>
      </c>
      <c r="B78" s="5" t="s">
        <v>246</v>
      </c>
      <c r="C78" s="5" t="s">
        <v>239</v>
      </c>
      <c r="D78" s="5" t="s">
        <v>247</v>
      </c>
      <c r="E78" s="8">
        <v>0</v>
      </c>
      <c r="F78" s="8">
        <v>0</v>
      </c>
      <c r="G78" s="8">
        <v>0</v>
      </c>
    </row>
    <row r="79" spans="1:7" ht="24.95" customHeight="1" x14ac:dyDescent="0.15">
      <c r="A79" s="6" t="s">
        <v>248</v>
      </c>
      <c r="B79" s="5" t="s">
        <v>249</v>
      </c>
      <c r="C79" s="5" t="s">
        <v>250</v>
      </c>
      <c r="D79" s="5" t="s">
        <v>58</v>
      </c>
      <c r="E79" s="8">
        <v>32765217.73</v>
      </c>
      <c r="F79" s="8">
        <v>0</v>
      </c>
      <c r="G79" s="8">
        <v>0</v>
      </c>
    </row>
    <row r="80" spans="1:7" ht="38.1" customHeight="1" x14ac:dyDescent="0.15">
      <c r="A80" s="6" t="s">
        <v>251</v>
      </c>
      <c r="B80" s="5" t="s">
        <v>252</v>
      </c>
      <c r="C80" s="5" t="s">
        <v>250</v>
      </c>
      <c r="D80" s="5" t="s">
        <v>253</v>
      </c>
      <c r="E80" s="8">
        <v>0</v>
      </c>
      <c r="F80" s="8">
        <v>0</v>
      </c>
      <c r="G80" s="8">
        <v>0</v>
      </c>
    </row>
    <row r="81" spans="1:7" ht="24.95" customHeight="1" x14ac:dyDescent="0.15">
      <c r="A81" s="6" t="s">
        <v>254</v>
      </c>
      <c r="B81" s="5" t="s">
        <v>255</v>
      </c>
      <c r="C81" s="5" t="s">
        <v>250</v>
      </c>
      <c r="D81" s="5" t="s">
        <v>256</v>
      </c>
      <c r="E81" s="8">
        <v>580000</v>
      </c>
      <c r="F81" s="8">
        <v>0</v>
      </c>
      <c r="G81" s="8">
        <v>0</v>
      </c>
    </row>
    <row r="82" spans="1:7" ht="24.95" customHeight="1" x14ac:dyDescent="0.15">
      <c r="A82" s="6" t="s">
        <v>257</v>
      </c>
      <c r="B82" s="5" t="s">
        <v>258</v>
      </c>
      <c r="C82" s="5" t="s">
        <v>250</v>
      </c>
      <c r="D82" s="5" t="s">
        <v>259</v>
      </c>
      <c r="E82" s="8">
        <v>4033768</v>
      </c>
      <c r="F82" s="8">
        <v>0</v>
      </c>
      <c r="G82" s="8">
        <v>0</v>
      </c>
    </row>
    <row r="83" spans="1:7" ht="24.95" customHeight="1" x14ac:dyDescent="0.15">
      <c r="A83" s="6" t="s">
        <v>260</v>
      </c>
      <c r="B83" s="5" t="s">
        <v>261</v>
      </c>
      <c r="C83" s="5" t="s">
        <v>250</v>
      </c>
      <c r="D83" s="5" t="s">
        <v>262</v>
      </c>
      <c r="E83" s="8">
        <v>317250</v>
      </c>
      <c r="F83" s="8">
        <v>0</v>
      </c>
      <c r="G83" s="8">
        <v>0</v>
      </c>
    </row>
    <row r="84" spans="1:7" ht="24.95" customHeight="1" x14ac:dyDescent="0.15">
      <c r="A84" s="6" t="s">
        <v>240</v>
      </c>
      <c r="B84" s="5" t="s">
        <v>263</v>
      </c>
      <c r="C84" s="5" t="s">
        <v>250</v>
      </c>
      <c r="D84" s="5" t="s">
        <v>242</v>
      </c>
      <c r="E84" s="8">
        <v>80000</v>
      </c>
      <c r="F84" s="8">
        <v>0</v>
      </c>
      <c r="G84" s="8">
        <v>0</v>
      </c>
    </row>
    <row r="85" spans="1:7" ht="24.95" customHeight="1" x14ac:dyDescent="0.15">
      <c r="A85" s="6" t="s">
        <v>243</v>
      </c>
      <c r="B85" s="5" t="s">
        <v>264</v>
      </c>
      <c r="C85" s="5" t="s">
        <v>250</v>
      </c>
      <c r="D85" s="5" t="s">
        <v>153</v>
      </c>
      <c r="E85" s="8">
        <v>16932607.559999999</v>
      </c>
      <c r="F85" s="8">
        <v>0</v>
      </c>
      <c r="G85" s="8">
        <v>0</v>
      </c>
    </row>
    <row r="86" spans="1:7" ht="24.95" customHeight="1" x14ac:dyDescent="0.15">
      <c r="A86" s="6" t="s">
        <v>265</v>
      </c>
      <c r="B86" s="5" t="s">
        <v>266</v>
      </c>
      <c r="C86" s="5" t="s">
        <v>250</v>
      </c>
      <c r="D86" s="5" t="s">
        <v>267</v>
      </c>
      <c r="E86" s="8">
        <v>0</v>
      </c>
      <c r="F86" s="8">
        <v>0</v>
      </c>
      <c r="G86" s="8">
        <v>0</v>
      </c>
    </row>
    <row r="87" spans="1:7" ht="24.95" customHeight="1" x14ac:dyDescent="0.15">
      <c r="A87" s="6" t="s">
        <v>245</v>
      </c>
      <c r="B87" s="5" t="s">
        <v>268</v>
      </c>
      <c r="C87" s="5" t="s">
        <v>250</v>
      </c>
      <c r="D87" s="5" t="s">
        <v>247</v>
      </c>
      <c r="E87" s="8">
        <v>0</v>
      </c>
      <c r="F87" s="8">
        <v>0</v>
      </c>
      <c r="G87" s="8">
        <v>0</v>
      </c>
    </row>
    <row r="88" spans="1:7" ht="24.95" customHeight="1" x14ac:dyDescent="0.15">
      <c r="A88" s="6" t="s">
        <v>269</v>
      </c>
      <c r="B88" s="5" t="s">
        <v>270</v>
      </c>
      <c r="C88" s="5" t="s">
        <v>250</v>
      </c>
      <c r="D88" s="5" t="s">
        <v>271</v>
      </c>
      <c r="E88" s="8">
        <v>6625566.3499999996</v>
      </c>
      <c r="F88" s="8">
        <v>0</v>
      </c>
      <c r="G88" s="8">
        <v>0</v>
      </c>
    </row>
    <row r="89" spans="1:7" ht="24.95" customHeight="1" x14ac:dyDescent="0.15">
      <c r="A89" s="6" t="s">
        <v>272</v>
      </c>
      <c r="B89" s="5" t="s">
        <v>273</v>
      </c>
      <c r="C89" s="5" t="s">
        <v>250</v>
      </c>
      <c r="D89" s="5" t="s">
        <v>194</v>
      </c>
      <c r="E89" s="8">
        <v>4196025.82</v>
      </c>
      <c r="F89" s="8">
        <v>0</v>
      </c>
      <c r="G89" s="8">
        <v>0</v>
      </c>
    </row>
    <row r="90" spans="1:7" ht="75" customHeight="1" x14ac:dyDescent="0.15">
      <c r="A90" s="6" t="s">
        <v>274</v>
      </c>
      <c r="B90" s="5" t="s">
        <v>275</v>
      </c>
      <c r="C90" s="5" t="s">
        <v>276</v>
      </c>
      <c r="D90" s="5" t="s">
        <v>277</v>
      </c>
      <c r="E90" s="8">
        <v>0</v>
      </c>
      <c r="F90" s="8">
        <v>0</v>
      </c>
      <c r="G90" s="8">
        <v>0</v>
      </c>
    </row>
    <row r="91" spans="1:7" ht="24.95" customHeight="1" x14ac:dyDescent="0.15">
      <c r="A91" s="6" t="s">
        <v>278</v>
      </c>
      <c r="B91" s="5" t="s">
        <v>279</v>
      </c>
      <c r="C91" s="5" t="s">
        <v>280</v>
      </c>
      <c r="D91" s="5" t="s">
        <v>281</v>
      </c>
      <c r="E91" s="8">
        <v>19500000</v>
      </c>
      <c r="F91" s="8">
        <v>0</v>
      </c>
      <c r="G91" s="8">
        <v>0</v>
      </c>
    </row>
    <row r="92" spans="1:7" ht="38.1" customHeight="1" x14ac:dyDescent="0.15">
      <c r="A92" s="6" t="s">
        <v>282</v>
      </c>
      <c r="B92" s="5" t="s">
        <v>283</v>
      </c>
      <c r="C92" s="5" t="s">
        <v>280</v>
      </c>
      <c r="D92" s="5" t="s">
        <v>259</v>
      </c>
      <c r="E92" s="8">
        <v>19500000</v>
      </c>
      <c r="F92" s="8">
        <v>0</v>
      </c>
      <c r="G92" s="8">
        <v>0</v>
      </c>
    </row>
    <row r="93" spans="1:7" ht="50.1" customHeight="1" x14ac:dyDescent="0.15">
      <c r="A93" s="6" t="s">
        <v>284</v>
      </c>
      <c r="B93" s="5" t="s">
        <v>285</v>
      </c>
      <c r="C93" s="5" t="s">
        <v>276</v>
      </c>
      <c r="D93" s="5" t="s">
        <v>77</v>
      </c>
      <c r="E93" s="8">
        <v>0</v>
      </c>
      <c r="F93" s="8">
        <v>0</v>
      </c>
      <c r="G93" s="8">
        <v>0</v>
      </c>
    </row>
    <row r="94" spans="1:7" ht="63" customHeight="1" x14ac:dyDescent="0.15">
      <c r="A94" s="6" t="s">
        <v>286</v>
      </c>
      <c r="B94" s="5" t="s">
        <v>287</v>
      </c>
      <c r="C94" s="5" t="s">
        <v>288</v>
      </c>
      <c r="D94" s="5" t="s">
        <v>77</v>
      </c>
      <c r="E94" s="8">
        <v>0</v>
      </c>
      <c r="F94" s="8">
        <v>0</v>
      </c>
      <c r="G94" s="8">
        <v>0</v>
      </c>
    </row>
    <row r="95" spans="1:7" ht="50.1" customHeight="1" x14ac:dyDescent="0.15">
      <c r="A95" s="6" t="s">
        <v>289</v>
      </c>
      <c r="B95" s="5" t="s">
        <v>290</v>
      </c>
      <c r="C95" s="5" t="s">
        <v>291</v>
      </c>
      <c r="D95" s="5" t="s">
        <v>77</v>
      </c>
      <c r="E95" s="8">
        <v>0</v>
      </c>
      <c r="F95" s="8">
        <v>0</v>
      </c>
      <c r="G95" s="8">
        <v>0</v>
      </c>
    </row>
    <row r="96" spans="1:7" ht="38.1" customHeight="1" x14ac:dyDescent="0.15">
      <c r="A96" s="6" t="s">
        <v>292</v>
      </c>
      <c r="B96" s="5" t="s">
        <v>293</v>
      </c>
      <c r="C96" s="5" t="s">
        <v>291</v>
      </c>
      <c r="D96" s="5" t="s">
        <v>247</v>
      </c>
      <c r="E96" s="8">
        <v>0</v>
      </c>
      <c r="F96" s="8">
        <v>0</v>
      </c>
      <c r="G96" s="8">
        <v>0</v>
      </c>
    </row>
    <row r="97" spans="1:7" ht="24.95" customHeight="1" x14ac:dyDescent="0.15">
      <c r="A97" s="6" t="s">
        <v>269</v>
      </c>
      <c r="B97" s="5" t="s">
        <v>294</v>
      </c>
      <c r="C97" s="5" t="s">
        <v>291</v>
      </c>
      <c r="D97" s="5" t="s">
        <v>271</v>
      </c>
      <c r="E97" s="8">
        <v>0</v>
      </c>
      <c r="F97" s="8">
        <v>0</v>
      </c>
      <c r="G97" s="8">
        <v>0</v>
      </c>
    </row>
    <row r="98" spans="1:7" ht="24.95" customHeight="1" x14ac:dyDescent="0.15">
      <c r="A98" s="6" t="s">
        <v>295</v>
      </c>
      <c r="B98" s="5" t="s">
        <v>296</v>
      </c>
      <c r="C98" s="5" t="s">
        <v>80</v>
      </c>
      <c r="D98" s="5" t="s">
        <v>61</v>
      </c>
      <c r="E98" s="8">
        <v>0</v>
      </c>
      <c r="F98" s="8">
        <v>0</v>
      </c>
      <c r="G98" s="8">
        <v>0</v>
      </c>
    </row>
    <row r="99" spans="1:7" ht="38.1" customHeight="1" x14ac:dyDescent="0.15">
      <c r="A99" s="6" t="s">
        <v>297</v>
      </c>
      <c r="B99" s="5" t="s">
        <v>298</v>
      </c>
      <c r="C99" s="5" t="s">
        <v>119</v>
      </c>
      <c r="D99" s="5" t="s">
        <v>299</v>
      </c>
      <c r="E99" s="8">
        <v>0</v>
      </c>
      <c r="F99" s="8">
        <v>0</v>
      </c>
      <c r="G99" s="8">
        <v>0</v>
      </c>
    </row>
    <row r="100" spans="1:7" ht="24.95" customHeight="1" x14ac:dyDescent="0.15">
      <c r="A100" s="6" t="s">
        <v>300</v>
      </c>
      <c r="B100" s="5" t="s">
        <v>301</v>
      </c>
      <c r="C100" s="5" t="s">
        <v>58</v>
      </c>
      <c r="D100" s="5" t="s">
        <v>61</v>
      </c>
      <c r="E100" s="8">
        <v>0</v>
      </c>
      <c r="F100" s="8">
        <v>0</v>
      </c>
      <c r="G100" s="8">
        <v>0</v>
      </c>
    </row>
    <row r="101" spans="1:7" ht="24.95" customHeight="1" x14ac:dyDescent="0.15">
      <c r="A101" s="6" t="s">
        <v>302</v>
      </c>
      <c r="B101" s="5" t="s">
        <v>303</v>
      </c>
      <c r="C101" s="5" t="s">
        <v>58</v>
      </c>
      <c r="D101" s="5" t="s">
        <v>61</v>
      </c>
      <c r="E101" s="8">
        <v>0</v>
      </c>
      <c r="F101" s="8">
        <v>0</v>
      </c>
      <c r="G101" s="8">
        <v>0</v>
      </c>
    </row>
    <row r="102" spans="1:7" ht="24.95" customHeight="1" x14ac:dyDescent="0.15">
      <c r="A102" s="6" t="s">
        <v>304</v>
      </c>
      <c r="B102" s="5" t="s">
        <v>305</v>
      </c>
      <c r="C102" s="5" t="s">
        <v>122</v>
      </c>
      <c r="D102" s="5" t="s">
        <v>122</v>
      </c>
      <c r="E102" s="8">
        <v>0</v>
      </c>
      <c r="F102" s="8">
        <v>0</v>
      </c>
      <c r="G102" s="8">
        <v>0</v>
      </c>
    </row>
    <row r="103" spans="1:7" ht="24.95" customHeight="1" x14ac:dyDescent="0.15">
      <c r="A103" s="6" t="s">
        <v>306</v>
      </c>
      <c r="B103" s="5" t="s">
        <v>307</v>
      </c>
      <c r="C103" s="5" t="s">
        <v>308</v>
      </c>
      <c r="D103" s="5" t="s">
        <v>67</v>
      </c>
      <c r="E103" s="8">
        <v>0</v>
      </c>
      <c r="F103" s="8">
        <v>0</v>
      </c>
      <c r="G103" s="8">
        <v>0</v>
      </c>
    </row>
    <row r="104" spans="1:7" ht="24.95" customHeight="1" x14ac:dyDescent="0.15">
      <c r="A104" s="6" t="s">
        <v>306</v>
      </c>
      <c r="B104" s="5" t="s">
        <v>307</v>
      </c>
      <c r="C104" s="5" t="s">
        <v>308</v>
      </c>
      <c r="D104" s="5" t="s">
        <v>64</v>
      </c>
      <c r="E104" s="8">
        <v>0</v>
      </c>
      <c r="F104" s="8">
        <v>0</v>
      </c>
      <c r="G104" s="8">
        <v>0</v>
      </c>
    </row>
    <row r="105" spans="1:7" ht="24.95" customHeight="1" x14ac:dyDescent="0.15">
      <c r="A105" s="6" t="s">
        <v>306</v>
      </c>
      <c r="B105" s="5" t="s">
        <v>307</v>
      </c>
      <c r="C105" s="5" t="s">
        <v>308</v>
      </c>
      <c r="D105" s="5" t="s">
        <v>61</v>
      </c>
      <c r="E105" s="8">
        <v>0</v>
      </c>
      <c r="F105" s="8">
        <v>0</v>
      </c>
      <c r="G105" s="8">
        <v>0</v>
      </c>
    </row>
  </sheetData>
  <sheetProtection password="D613" sheet="1" objects="1" scenarios="1"/>
  <mergeCells count="6">
    <mergeCell ref="A2:G2"/>
    <mergeCell ref="A4:A5"/>
    <mergeCell ref="B4:B5"/>
    <mergeCell ref="C4:C5"/>
    <mergeCell ref="D4:D5"/>
    <mergeCell ref="E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&amp;K00-00923253.BIY.229151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8" width="17.140625" customWidth="1"/>
  </cols>
  <sheetData>
    <row r="1" spans="1:8" ht="15" customHeight="1" x14ac:dyDescent="0.15"/>
    <row r="2" spans="1:8" ht="24.95" customHeight="1" x14ac:dyDescent="0.15">
      <c r="A2" s="9" t="s">
        <v>309</v>
      </c>
      <c r="B2" s="9"/>
      <c r="C2" s="9"/>
      <c r="D2" s="9"/>
      <c r="E2" s="9"/>
      <c r="F2" s="9"/>
      <c r="G2" s="9"/>
      <c r="H2" s="9"/>
    </row>
    <row r="3" spans="1:8" ht="15" customHeight="1" x14ac:dyDescent="0.15"/>
    <row r="4" spans="1:8" ht="24.95" customHeight="1" x14ac:dyDescent="0.15">
      <c r="A4" s="18" t="s">
        <v>310</v>
      </c>
      <c r="B4" s="18" t="s">
        <v>48</v>
      </c>
      <c r="C4" s="18" t="s">
        <v>49</v>
      </c>
      <c r="D4" s="18" t="s">
        <v>311</v>
      </c>
      <c r="E4" s="18" t="s">
        <v>50</v>
      </c>
      <c r="F4" s="18" t="s">
        <v>52</v>
      </c>
      <c r="G4" s="18"/>
      <c r="H4" s="18"/>
    </row>
    <row r="5" spans="1:8" ht="50.1" customHeight="1" x14ac:dyDescent="0.15">
      <c r="A5" s="18"/>
      <c r="B5" s="18"/>
      <c r="C5" s="18"/>
      <c r="D5" s="18"/>
      <c r="E5" s="18"/>
      <c r="F5" s="5" t="s">
        <v>312</v>
      </c>
      <c r="G5" s="5" t="s">
        <v>313</v>
      </c>
      <c r="H5" s="5" t="s">
        <v>314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x14ac:dyDescent="0.15">
      <c r="A7" s="5" t="s">
        <v>315</v>
      </c>
      <c r="B7" s="6" t="s">
        <v>316</v>
      </c>
      <c r="C7" s="5" t="s">
        <v>317</v>
      </c>
      <c r="D7" s="5" t="s">
        <v>106</v>
      </c>
      <c r="E7" s="5"/>
      <c r="F7" s="8">
        <f>F8+F9+F10+F15+F16+F18+F19+F20+F22+F23+F25+F26</f>
        <v>52265217.729999997</v>
      </c>
      <c r="G7" s="8">
        <f>G8+G9+G10+G15+G16+G18+G19+G20+G22+G23+G25+G26</f>
        <v>0</v>
      </c>
      <c r="H7" s="8">
        <f>H8+H9+H10+H15+H16+H18+H19+H20+H22+H23+H25+H26</f>
        <v>0</v>
      </c>
    </row>
    <row r="8" spans="1:8" ht="42" x14ac:dyDescent="0.15">
      <c r="A8" s="5" t="s">
        <v>318</v>
      </c>
      <c r="B8" s="6" t="s">
        <v>319</v>
      </c>
      <c r="C8" s="5" t="s">
        <v>320</v>
      </c>
      <c r="D8" s="5" t="s">
        <v>106</v>
      </c>
      <c r="E8" s="5"/>
      <c r="F8" s="8">
        <v>0</v>
      </c>
      <c r="G8" s="8">
        <v>0</v>
      </c>
      <c r="H8" s="8">
        <v>0</v>
      </c>
    </row>
    <row r="9" spans="1:8" ht="42" x14ac:dyDescent="0.15">
      <c r="A9" s="5" t="s">
        <v>321</v>
      </c>
      <c r="B9" s="6" t="s">
        <v>322</v>
      </c>
      <c r="C9" s="5" t="s">
        <v>323</v>
      </c>
      <c r="D9" s="5" t="s">
        <v>106</v>
      </c>
      <c r="E9" s="5"/>
      <c r="F9" s="8">
        <v>0</v>
      </c>
      <c r="G9" s="8">
        <v>0</v>
      </c>
      <c r="H9" s="8">
        <v>0</v>
      </c>
    </row>
    <row r="10" spans="1:8" ht="31.5" x14ac:dyDescent="0.15">
      <c r="A10" s="5" t="s">
        <v>324</v>
      </c>
      <c r="B10" s="6" t="s">
        <v>325</v>
      </c>
      <c r="C10" s="5" t="s">
        <v>326</v>
      </c>
      <c r="D10" s="5" t="s">
        <v>106</v>
      </c>
      <c r="E10" s="5"/>
      <c r="F10" s="8">
        <v>0</v>
      </c>
      <c r="G10" s="8">
        <v>0</v>
      </c>
      <c r="H10" s="8">
        <v>0</v>
      </c>
    </row>
    <row r="11" spans="1:8" x14ac:dyDescent="0.15">
      <c r="A11" s="5" t="s">
        <v>327</v>
      </c>
      <c r="B11" s="6" t="s">
        <v>328</v>
      </c>
      <c r="C11" s="5" t="s">
        <v>329</v>
      </c>
      <c r="D11" s="5" t="s">
        <v>106</v>
      </c>
      <c r="E11" s="5"/>
      <c r="F11" s="8">
        <v>0</v>
      </c>
      <c r="G11" s="8">
        <v>0</v>
      </c>
      <c r="H11" s="8">
        <v>0</v>
      </c>
    </row>
    <row r="12" spans="1:8" x14ac:dyDescent="0.15">
      <c r="A12" s="5" t="s">
        <v>330</v>
      </c>
      <c r="B12" s="6" t="s">
        <v>331</v>
      </c>
      <c r="C12" s="5" t="s">
        <v>332</v>
      </c>
      <c r="D12" s="5" t="s">
        <v>106</v>
      </c>
      <c r="E12" s="5"/>
      <c r="F12" s="8">
        <v>0</v>
      </c>
      <c r="G12" s="8">
        <v>0</v>
      </c>
      <c r="H12" s="8">
        <v>0</v>
      </c>
    </row>
    <row r="13" spans="1:8" ht="42" x14ac:dyDescent="0.15">
      <c r="A13" s="5" t="s">
        <v>333</v>
      </c>
      <c r="B13" s="6" t="s">
        <v>334</v>
      </c>
      <c r="C13" s="5" t="s">
        <v>335</v>
      </c>
      <c r="D13" s="5" t="s">
        <v>106</v>
      </c>
      <c r="E13" s="5"/>
      <c r="F13" s="8">
        <f>F15+F16+F18+F19+F20+F22+F23+F25+F26</f>
        <v>52265217.729999997</v>
      </c>
      <c r="G13" s="8">
        <f>G15+G16+G18+G19+G20+G22+G23+G25+G26</f>
        <v>0</v>
      </c>
      <c r="H13" s="8">
        <f>H15+H16+H18+H19+H20+H22+H23+H25+H26</f>
        <v>0</v>
      </c>
    </row>
    <row r="14" spans="1:8" ht="31.5" x14ac:dyDescent="0.15">
      <c r="A14" s="5" t="s">
        <v>336</v>
      </c>
      <c r="B14" s="6" t="s">
        <v>337</v>
      </c>
      <c r="C14" s="5" t="s">
        <v>338</v>
      </c>
      <c r="D14" s="5" t="s">
        <v>106</v>
      </c>
      <c r="E14" s="5"/>
      <c r="F14" s="8">
        <f>F15+F16</f>
        <v>52265217.729999997</v>
      </c>
      <c r="G14" s="8">
        <f>G15+G16</f>
        <v>0</v>
      </c>
      <c r="H14" s="8">
        <f>H15+H16</f>
        <v>0</v>
      </c>
    </row>
    <row r="15" spans="1:8" x14ac:dyDescent="0.15">
      <c r="A15" s="5" t="s">
        <v>339</v>
      </c>
      <c r="B15" s="6" t="s">
        <v>328</v>
      </c>
      <c r="C15" s="5" t="s">
        <v>340</v>
      </c>
      <c r="D15" s="5" t="s">
        <v>106</v>
      </c>
      <c r="E15" s="5"/>
      <c r="F15" s="8">
        <v>52265217.729999997</v>
      </c>
      <c r="G15" s="8">
        <v>0</v>
      </c>
      <c r="H15" s="8">
        <v>0</v>
      </c>
    </row>
    <row r="16" spans="1:8" x14ac:dyDescent="0.15">
      <c r="A16" s="5" t="s">
        <v>341</v>
      </c>
      <c r="B16" s="6" t="s">
        <v>331</v>
      </c>
      <c r="C16" s="5" t="s">
        <v>342</v>
      </c>
      <c r="D16" s="5" t="s">
        <v>106</v>
      </c>
      <c r="E16" s="5"/>
      <c r="F16" s="8">
        <v>0</v>
      </c>
      <c r="G16" s="8">
        <v>0</v>
      </c>
      <c r="H16" s="8">
        <v>0</v>
      </c>
    </row>
    <row r="17" spans="1:8" ht="31.5" x14ac:dyDescent="0.15">
      <c r="A17" s="5" t="s">
        <v>343</v>
      </c>
      <c r="B17" s="6" t="s">
        <v>344</v>
      </c>
      <c r="C17" s="5" t="s">
        <v>345</v>
      </c>
      <c r="D17" s="5" t="s">
        <v>106</v>
      </c>
      <c r="E17" s="5"/>
      <c r="F17" s="8">
        <f>F18+F19</f>
        <v>0</v>
      </c>
      <c r="G17" s="8">
        <f>G18+G19</f>
        <v>0</v>
      </c>
      <c r="H17" s="8">
        <f>H18+H19</f>
        <v>0</v>
      </c>
    </row>
    <row r="18" spans="1:8" x14ac:dyDescent="0.15">
      <c r="A18" s="5" t="s">
        <v>346</v>
      </c>
      <c r="B18" s="6" t="s">
        <v>328</v>
      </c>
      <c r="C18" s="5" t="s">
        <v>347</v>
      </c>
      <c r="D18" s="5" t="s">
        <v>106</v>
      </c>
      <c r="E18" s="5"/>
      <c r="F18" s="8">
        <v>0</v>
      </c>
      <c r="G18" s="8">
        <v>0</v>
      </c>
      <c r="H18" s="8">
        <v>0</v>
      </c>
    </row>
    <row r="19" spans="1:8" x14ac:dyDescent="0.15">
      <c r="A19" s="5" t="s">
        <v>348</v>
      </c>
      <c r="B19" s="6" t="s">
        <v>331</v>
      </c>
      <c r="C19" s="5" t="s">
        <v>349</v>
      </c>
      <c r="D19" s="5" t="s">
        <v>106</v>
      </c>
      <c r="E19" s="5"/>
      <c r="F19" s="8">
        <v>0</v>
      </c>
      <c r="G19" s="8">
        <v>0</v>
      </c>
      <c r="H19" s="8">
        <v>0</v>
      </c>
    </row>
    <row r="20" spans="1:8" ht="21" x14ac:dyDescent="0.15">
      <c r="A20" s="5" t="s">
        <v>350</v>
      </c>
      <c r="B20" s="6" t="s">
        <v>351</v>
      </c>
      <c r="C20" s="5" t="s">
        <v>352</v>
      </c>
      <c r="D20" s="5" t="s">
        <v>106</v>
      </c>
      <c r="E20" s="5"/>
      <c r="F20" s="8">
        <v>0</v>
      </c>
      <c r="G20" s="8">
        <v>0</v>
      </c>
      <c r="H20" s="8">
        <v>0</v>
      </c>
    </row>
    <row r="21" spans="1:8" x14ac:dyDescent="0.15">
      <c r="A21" s="5" t="s">
        <v>353</v>
      </c>
      <c r="B21" s="6" t="s">
        <v>354</v>
      </c>
      <c r="C21" s="5" t="s">
        <v>355</v>
      </c>
      <c r="D21" s="5" t="s">
        <v>106</v>
      </c>
      <c r="E21" s="5"/>
      <c r="F21" s="8">
        <f>F22+F23</f>
        <v>0</v>
      </c>
      <c r="G21" s="8">
        <f>G22+G23</f>
        <v>0</v>
      </c>
      <c r="H21" s="8">
        <f>H22+H23</f>
        <v>0</v>
      </c>
    </row>
    <row r="22" spans="1:8" x14ac:dyDescent="0.15">
      <c r="A22" s="5" t="s">
        <v>356</v>
      </c>
      <c r="B22" s="6" t="s">
        <v>328</v>
      </c>
      <c r="C22" s="5" t="s">
        <v>357</v>
      </c>
      <c r="D22" s="5" t="s">
        <v>106</v>
      </c>
      <c r="E22" s="5"/>
      <c r="F22" s="8">
        <v>0</v>
      </c>
      <c r="G22" s="8">
        <v>0</v>
      </c>
      <c r="H22" s="8">
        <v>0</v>
      </c>
    </row>
    <row r="23" spans="1:8" x14ac:dyDescent="0.15">
      <c r="A23" s="5" t="s">
        <v>358</v>
      </c>
      <c r="B23" s="6" t="s">
        <v>331</v>
      </c>
      <c r="C23" s="5" t="s">
        <v>359</v>
      </c>
      <c r="D23" s="5" t="s">
        <v>106</v>
      </c>
      <c r="E23" s="5"/>
      <c r="F23" s="8">
        <v>0</v>
      </c>
      <c r="G23" s="8">
        <v>0</v>
      </c>
      <c r="H23" s="8">
        <v>0</v>
      </c>
    </row>
    <row r="24" spans="1:8" x14ac:dyDescent="0.15">
      <c r="A24" s="5" t="s">
        <v>360</v>
      </c>
      <c r="B24" s="6" t="s">
        <v>361</v>
      </c>
      <c r="C24" s="5" t="s">
        <v>362</v>
      </c>
      <c r="D24" s="5" t="s">
        <v>106</v>
      </c>
      <c r="E24" s="5"/>
      <c r="F24" s="8">
        <f>F25+F26</f>
        <v>0</v>
      </c>
      <c r="G24" s="8">
        <f>G25+G26</f>
        <v>0</v>
      </c>
      <c r="H24" s="8">
        <f>H25+H26</f>
        <v>0</v>
      </c>
    </row>
    <row r="25" spans="1:8" x14ac:dyDescent="0.15">
      <c r="A25" s="5" t="s">
        <v>363</v>
      </c>
      <c r="B25" s="6" t="s">
        <v>328</v>
      </c>
      <c r="C25" s="5" t="s">
        <v>364</v>
      </c>
      <c r="D25" s="5" t="s">
        <v>106</v>
      </c>
      <c r="E25" s="5"/>
      <c r="F25" s="8">
        <v>0</v>
      </c>
      <c r="G25" s="8">
        <v>0</v>
      </c>
      <c r="H25" s="8">
        <v>0</v>
      </c>
    </row>
    <row r="26" spans="1:8" x14ac:dyDescent="0.15">
      <c r="A26" s="5" t="s">
        <v>365</v>
      </c>
      <c r="B26" s="6" t="s">
        <v>331</v>
      </c>
      <c r="C26" s="5" t="s">
        <v>366</v>
      </c>
      <c r="D26" s="5" t="s">
        <v>106</v>
      </c>
      <c r="E26" s="5"/>
      <c r="F26" s="8">
        <v>0</v>
      </c>
      <c r="G26" s="8">
        <v>0</v>
      </c>
      <c r="H26" s="8">
        <v>0</v>
      </c>
    </row>
    <row r="27" spans="1:8" ht="42" x14ac:dyDescent="0.15">
      <c r="A27" s="5" t="s">
        <v>367</v>
      </c>
      <c r="B27" s="6" t="s">
        <v>368</v>
      </c>
      <c r="C27" s="5" t="s">
        <v>369</v>
      </c>
      <c r="D27" s="5" t="s">
        <v>106</v>
      </c>
      <c r="E27" s="5"/>
      <c r="F27" s="8">
        <f>F28+F29+F30</f>
        <v>52265217.729999997</v>
      </c>
      <c r="G27" s="8">
        <f>G28+G29+G30</f>
        <v>0</v>
      </c>
      <c r="H27" s="8">
        <f>H28+H29+H30</f>
        <v>0</v>
      </c>
    </row>
    <row r="28" spans="1:8" x14ac:dyDescent="0.15">
      <c r="A28" s="5" t="s">
        <v>370</v>
      </c>
      <c r="B28" s="6" t="s">
        <v>371</v>
      </c>
      <c r="C28" s="5" t="s">
        <v>372</v>
      </c>
      <c r="D28" s="5" t="s">
        <v>373</v>
      </c>
      <c r="E28" s="5"/>
      <c r="F28" s="8">
        <v>52265217.729999997</v>
      </c>
      <c r="G28" s="8">
        <v>0</v>
      </c>
      <c r="H28" s="8">
        <v>0</v>
      </c>
    </row>
    <row r="29" spans="1:8" x14ac:dyDescent="0.15">
      <c r="A29" s="5" t="s">
        <v>374</v>
      </c>
      <c r="B29" s="6" t="s">
        <v>371</v>
      </c>
      <c r="C29" s="5" t="s">
        <v>375</v>
      </c>
      <c r="D29" s="5" t="s">
        <v>376</v>
      </c>
      <c r="E29" s="5"/>
      <c r="F29" s="8">
        <v>0</v>
      </c>
      <c r="G29" s="8">
        <v>0</v>
      </c>
      <c r="H29" s="8">
        <v>0</v>
      </c>
    </row>
    <row r="30" spans="1:8" x14ac:dyDescent="0.15">
      <c r="A30" s="5" t="s">
        <v>377</v>
      </c>
      <c r="B30" s="6" t="s">
        <v>371</v>
      </c>
      <c r="C30" s="5" t="s">
        <v>378</v>
      </c>
      <c r="D30" s="5" t="s">
        <v>379</v>
      </c>
      <c r="E30" s="5"/>
      <c r="F30" s="8">
        <v>0</v>
      </c>
      <c r="G30" s="8">
        <v>0</v>
      </c>
      <c r="H30" s="8">
        <v>0</v>
      </c>
    </row>
    <row r="31" spans="1:8" ht="42" x14ac:dyDescent="0.15">
      <c r="A31" s="5" t="s">
        <v>380</v>
      </c>
      <c r="B31" s="6" t="s">
        <v>381</v>
      </c>
      <c r="C31" s="5" t="s">
        <v>382</v>
      </c>
      <c r="D31" s="5" t="s">
        <v>106</v>
      </c>
      <c r="E31" s="5"/>
      <c r="F31" s="8">
        <f>F32+F33+F34</f>
        <v>0</v>
      </c>
      <c r="G31" s="8">
        <f>G32+G33+G34</f>
        <v>0</v>
      </c>
      <c r="H31" s="8">
        <f>H32+H33+H34</f>
        <v>0</v>
      </c>
    </row>
    <row r="32" spans="1:8" x14ac:dyDescent="0.15">
      <c r="A32" s="5" t="s">
        <v>383</v>
      </c>
      <c r="B32" s="6" t="s">
        <v>371</v>
      </c>
      <c r="C32" s="5" t="s">
        <v>384</v>
      </c>
      <c r="D32" s="5" t="s">
        <v>373</v>
      </c>
      <c r="E32" s="5"/>
      <c r="F32" s="8">
        <v>0</v>
      </c>
      <c r="G32" s="8">
        <v>0</v>
      </c>
      <c r="H32" s="8">
        <v>0</v>
      </c>
    </row>
    <row r="33" spans="1:8" x14ac:dyDescent="0.15">
      <c r="A33" s="5" t="s">
        <v>385</v>
      </c>
      <c r="B33" s="6" t="s">
        <v>371</v>
      </c>
      <c r="C33" s="5" t="s">
        <v>386</v>
      </c>
      <c r="D33" s="5" t="s">
        <v>376</v>
      </c>
      <c r="E33" s="5"/>
      <c r="F33" s="8">
        <v>0</v>
      </c>
      <c r="G33" s="8">
        <v>0</v>
      </c>
      <c r="H33" s="8">
        <v>0</v>
      </c>
    </row>
    <row r="34" spans="1:8" x14ac:dyDescent="0.15">
      <c r="A34" s="5" t="s">
        <v>387</v>
      </c>
      <c r="B34" s="6" t="s">
        <v>371</v>
      </c>
      <c r="C34" s="5" t="s">
        <v>388</v>
      </c>
      <c r="D34" s="5" t="s">
        <v>379</v>
      </c>
      <c r="E34" s="5"/>
      <c r="F34" s="8">
        <v>0</v>
      </c>
      <c r="G34" s="8">
        <v>0</v>
      </c>
      <c r="H34" s="8">
        <v>0</v>
      </c>
    </row>
    <row r="35" spans="1:8" ht="15" customHeight="1" x14ac:dyDescent="0.15"/>
    <row r="36" spans="1:8" ht="39.950000000000003" customHeight="1" x14ac:dyDescent="0.15">
      <c r="A36" s="19" t="s">
        <v>389</v>
      </c>
      <c r="B36" s="19"/>
      <c r="C36" s="10"/>
      <c r="D36" s="10"/>
      <c r="E36" s="7"/>
      <c r="F36" s="10"/>
      <c r="G36" s="10"/>
    </row>
    <row r="37" spans="1:8" ht="20.100000000000001" customHeight="1" x14ac:dyDescent="0.15">
      <c r="C37" s="12" t="s">
        <v>390</v>
      </c>
      <c r="D37" s="12"/>
      <c r="E37" s="1" t="s">
        <v>8</v>
      </c>
      <c r="F37" s="12" t="s">
        <v>9</v>
      </c>
      <c r="G37" s="12"/>
    </row>
    <row r="38" spans="1:8" ht="15" customHeight="1" x14ac:dyDescent="0.15"/>
    <row r="39" spans="1:8" ht="39.950000000000003" customHeight="1" x14ac:dyDescent="0.15">
      <c r="A39" s="19" t="s">
        <v>391</v>
      </c>
      <c r="B39" s="19"/>
      <c r="C39" s="10"/>
      <c r="D39" s="10"/>
      <c r="E39" s="7"/>
      <c r="F39" s="10"/>
      <c r="G39" s="10"/>
    </row>
    <row r="40" spans="1:8" ht="20.100000000000001" customHeight="1" x14ac:dyDescent="0.15">
      <c r="C40" s="12" t="s">
        <v>390</v>
      </c>
      <c r="D40" s="12"/>
      <c r="E40" s="1" t="s">
        <v>392</v>
      </c>
      <c r="F40" s="12" t="s">
        <v>393</v>
      </c>
      <c r="G40" s="12"/>
    </row>
    <row r="41" spans="1:8" ht="20.100000000000001" customHeight="1" x14ac:dyDescent="0.15">
      <c r="A41" s="12" t="s">
        <v>394</v>
      </c>
      <c r="B41" s="12"/>
    </row>
    <row r="42" spans="1:8" ht="15" customHeight="1" x14ac:dyDescent="0.15"/>
    <row r="43" spans="1:8" ht="20.100000000000001" customHeight="1" x14ac:dyDescent="0.15">
      <c r="A43" s="14" t="s">
        <v>0</v>
      </c>
      <c r="B43" s="14"/>
      <c r="C43" s="14"/>
      <c r="D43" s="14"/>
      <c r="E43" s="14"/>
    </row>
    <row r="44" spans="1:8" ht="39.950000000000003" customHeight="1" x14ac:dyDescent="0.15">
      <c r="A44" s="10" t="s">
        <v>2</v>
      </c>
      <c r="B44" s="10"/>
      <c r="C44" s="10"/>
      <c r="D44" s="10"/>
      <c r="E44" s="10"/>
    </row>
    <row r="45" spans="1:8" ht="20.100000000000001" customHeight="1" x14ac:dyDescent="0.15">
      <c r="A45" s="12" t="s">
        <v>395</v>
      </c>
      <c r="B45" s="12"/>
      <c r="C45" s="12"/>
      <c r="D45" s="12"/>
      <c r="E45" s="12"/>
    </row>
    <row r="46" spans="1:8" ht="15" customHeight="1" x14ac:dyDescent="0.15"/>
    <row r="47" spans="1:8" ht="39.950000000000003" customHeight="1" x14ac:dyDescent="0.15">
      <c r="A47" s="10"/>
      <c r="B47" s="10"/>
      <c r="C47" s="10" t="s">
        <v>396</v>
      </c>
      <c r="D47" s="10"/>
      <c r="E47" s="10"/>
    </row>
    <row r="48" spans="1:8" ht="20.100000000000001" customHeight="1" x14ac:dyDescent="0.15">
      <c r="A48" s="12" t="s">
        <v>8</v>
      </c>
      <c r="B48" s="12"/>
      <c r="C48" s="12" t="s">
        <v>9</v>
      </c>
      <c r="D48" s="12"/>
      <c r="E48" s="12"/>
    </row>
    <row r="49" spans="1:9" ht="20.100000000000001" customHeight="1" x14ac:dyDescent="0.15">
      <c r="A49" s="12" t="s">
        <v>394</v>
      </c>
      <c r="B49" s="12"/>
    </row>
    <row r="50" spans="1:9" ht="20.100000000000001" customHeight="1" x14ac:dyDescent="0.15">
      <c r="A50" s="3" t="s">
        <v>397</v>
      </c>
    </row>
    <row r="51" spans="1:9" ht="15" customHeight="1" x14ac:dyDescent="0.15"/>
    <row r="52" spans="1:9" ht="15" customHeight="1" x14ac:dyDescent="0.15"/>
    <row r="53" spans="1:9" ht="15" customHeight="1" x14ac:dyDescent="0.15"/>
    <row r="54" spans="1:9" ht="20.100000000000001" customHeight="1" x14ac:dyDescent="0.15">
      <c r="A54" s="15" t="s">
        <v>35</v>
      </c>
      <c r="B54" s="15"/>
      <c r="C54" s="15"/>
      <c r="D54" s="15"/>
      <c r="F54" s="15" t="s">
        <v>35</v>
      </c>
      <c r="G54" s="15"/>
      <c r="H54" s="15"/>
      <c r="I54" s="15"/>
    </row>
    <row r="55" spans="1:9" ht="20.100000000000001" customHeight="1" x14ac:dyDescent="0.15">
      <c r="A55" s="16" t="s">
        <v>36</v>
      </c>
      <c r="B55" s="16"/>
      <c r="C55" s="16"/>
      <c r="D55" s="16"/>
      <c r="F55" s="16" t="s">
        <v>37</v>
      </c>
      <c r="G55" s="16"/>
      <c r="H55" s="16"/>
      <c r="I55" s="16"/>
    </row>
    <row r="56" spans="1:9" ht="20.100000000000001" customHeight="1" x14ac:dyDescent="0.15">
      <c r="A56" s="16" t="s">
        <v>38</v>
      </c>
      <c r="B56" s="16"/>
      <c r="C56" s="16"/>
      <c r="D56" s="16"/>
      <c r="F56" s="16" t="s">
        <v>39</v>
      </c>
      <c r="G56" s="16"/>
      <c r="H56" s="16"/>
      <c r="I56" s="16"/>
    </row>
    <row r="57" spans="1:9" ht="20.100000000000001" customHeight="1" x14ac:dyDescent="0.15">
      <c r="A57" s="16" t="s">
        <v>40</v>
      </c>
      <c r="B57" s="16"/>
      <c r="C57" s="16"/>
      <c r="D57" s="16"/>
      <c r="F57" s="16" t="s">
        <v>41</v>
      </c>
      <c r="G57" s="16"/>
      <c r="H57" s="16"/>
      <c r="I57" s="16"/>
    </row>
    <row r="58" spans="1:9" ht="20.100000000000001" customHeight="1" x14ac:dyDescent="0.15">
      <c r="A58" s="16" t="s">
        <v>42</v>
      </c>
      <c r="B58" s="16"/>
      <c r="C58" s="16"/>
      <c r="D58" s="16"/>
      <c r="F58" s="16" t="s">
        <v>43</v>
      </c>
      <c r="G58" s="16"/>
      <c r="H58" s="16"/>
      <c r="I58" s="16"/>
    </row>
    <row r="59" spans="1:9" ht="20.100000000000001" customHeight="1" x14ac:dyDescent="0.15">
      <c r="A59" s="16" t="s">
        <v>44</v>
      </c>
      <c r="B59" s="16"/>
      <c r="C59" s="16"/>
      <c r="D59" s="16"/>
      <c r="F59" s="16" t="s">
        <v>44</v>
      </c>
      <c r="G59" s="16"/>
      <c r="H59" s="16"/>
      <c r="I59" s="16"/>
    </row>
    <row r="60" spans="1:9" ht="20.100000000000001" customHeight="1" x14ac:dyDescent="0.15">
      <c r="A60" s="17" t="s">
        <v>45</v>
      </c>
      <c r="B60" s="17"/>
      <c r="C60" s="17"/>
      <c r="D60" s="17"/>
      <c r="F60" s="17" t="s">
        <v>46</v>
      </c>
      <c r="G60" s="17"/>
      <c r="H60" s="17"/>
      <c r="I60" s="17"/>
    </row>
  </sheetData>
  <sheetProtection password="D613" sheet="1" objects="1" scenarios="1"/>
  <mergeCells count="40">
    <mergeCell ref="A58:D58"/>
    <mergeCell ref="F58:I58"/>
    <mergeCell ref="A59:D59"/>
    <mergeCell ref="F59:I59"/>
    <mergeCell ref="A60:D60"/>
    <mergeCell ref="F60:I60"/>
    <mergeCell ref="A55:D55"/>
    <mergeCell ref="F55:I55"/>
    <mergeCell ref="A56:D56"/>
    <mergeCell ref="F56:I56"/>
    <mergeCell ref="A57:D57"/>
    <mergeCell ref="F57:I57"/>
    <mergeCell ref="A48:B48"/>
    <mergeCell ref="C48:E48"/>
    <mergeCell ref="A49:B49"/>
    <mergeCell ref="A54:D54"/>
    <mergeCell ref="F54:I54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&amp;K00-00923253.BIY.229151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ПФХД</vt:lpstr>
      <vt:lpstr>Раздел 1</vt:lpstr>
      <vt:lpstr>Раздел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2023-08-04T12:52:49Z</dcterms:modified>
</cp:coreProperties>
</file>